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ate1904="1" showInkAnnotation="0" autoCompressPictures="0"/>
  <mc:AlternateContent xmlns:mc="http://schemas.openxmlformats.org/markup-compatibility/2006">
    <mc:Choice Requires="x15">
      <x15ac:absPath xmlns:x15ac="http://schemas.microsoft.com/office/spreadsheetml/2010/11/ac" url="https://indoorcc-my.sharepoint.com/personal/bailey_smith_purmogroup_com/Documents/Documents/Merriott/Selection Tool/Selection Tool/"/>
    </mc:Choice>
  </mc:AlternateContent>
  <xr:revisionPtr revIDLastSave="117" documentId="13_ncr:1_{45479282-DCC4-E345-8828-404728DE0497}" xr6:coauthVersionLast="47" xr6:coauthVersionMax="47" xr10:uidLastSave="{2C0975D7-9BF4-4E12-804A-8AC8345E903B}"/>
  <bookViews>
    <workbookView xWindow="-120" yWindow="-120" windowWidth="29040" windowHeight="17520" tabRatio="377" xr2:uid="{00000000-000D-0000-FFFF-FFFF00000000}"/>
  </bookViews>
  <sheets>
    <sheet name="Home" sheetId="9" r:id="rId1"/>
    <sheet name="FMS" sheetId="2" r:id="rId2"/>
    <sheet name="F1S" sheetId="3" r:id="rId3"/>
    <sheet name="F2C,F4C,F2V,F4V" sheetId="4" r:id="rId4"/>
  </sheets>
  <definedNames>
    <definedName name="_xlnm._FilterDatabase" localSheetId="0" hidden="1">Home!#REF!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X11" i="4" l="1"/>
  <c r="V7" i="3"/>
  <c r="AB1" i="3"/>
  <c r="D29" i="3" s="1"/>
  <c r="AB2" i="3"/>
  <c r="AQ28" i="3"/>
  <c r="AP28" i="3"/>
  <c r="AM28" i="3"/>
  <c r="AL28" i="3"/>
  <c r="AI28" i="3"/>
  <c r="AH28" i="3"/>
  <c r="AE28" i="3"/>
  <c r="AD28" i="3"/>
  <c r="AA28" i="3"/>
  <c r="Z28" i="3"/>
  <c r="AQ27" i="3"/>
  <c r="AP27" i="3"/>
  <c r="AM27" i="3"/>
  <c r="AL27" i="3"/>
  <c r="AI27" i="3"/>
  <c r="AH27" i="3"/>
  <c r="AE27" i="3"/>
  <c r="AD27" i="3"/>
  <c r="AA27" i="3"/>
  <c r="Z27" i="3"/>
  <c r="AQ26" i="3"/>
  <c r="AP26" i="3"/>
  <c r="AM26" i="3"/>
  <c r="AL26" i="3"/>
  <c r="AI26" i="3"/>
  <c r="AH26" i="3"/>
  <c r="AE26" i="3"/>
  <c r="AD26" i="3"/>
  <c r="AA26" i="3"/>
  <c r="Z26" i="3"/>
  <c r="AQ25" i="3"/>
  <c r="AP25" i="3"/>
  <c r="AM25" i="3"/>
  <c r="AL25" i="3"/>
  <c r="AI25" i="3"/>
  <c r="AH25" i="3"/>
  <c r="AE25" i="3"/>
  <c r="AD25" i="3"/>
  <c r="AA25" i="3"/>
  <c r="Z25" i="3"/>
  <c r="AQ24" i="3"/>
  <c r="AP24" i="3"/>
  <c r="AM24" i="3"/>
  <c r="AL24" i="3"/>
  <c r="AI24" i="3"/>
  <c r="AH24" i="3"/>
  <c r="AE24" i="3"/>
  <c r="AD24" i="3"/>
  <c r="AA24" i="3"/>
  <c r="Z24" i="3"/>
  <c r="AQ23" i="3"/>
  <c r="AP23" i="3"/>
  <c r="AM23" i="3"/>
  <c r="AL23" i="3"/>
  <c r="AI23" i="3"/>
  <c r="AH23" i="3"/>
  <c r="AE23" i="3"/>
  <c r="AD23" i="3"/>
  <c r="AA23" i="3"/>
  <c r="Z23" i="3"/>
  <c r="AQ22" i="3"/>
  <c r="AP22" i="3"/>
  <c r="AM22" i="3"/>
  <c r="AL22" i="3"/>
  <c r="AI22" i="3"/>
  <c r="AH22" i="3"/>
  <c r="AE22" i="3"/>
  <c r="AD22" i="3"/>
  <c r="AA22" i="3"/>
  <c r="Z22" i="3"/>
  <c r="AQ21" i="3"/>
  <c r="AP21" i="3"/>
  <c r="AM21" i="3"/>
  <c r="AL21" i="3"/>
  <c r="AI21" i="3"/>
  <c r="AH21" i="3"/>
  <c r="AE21" i="3"/>
  <c r="AD21" i="3"/>
  <c r="AA21" i="3"/>
  <c r="Z21" i="3"/>
  <c r="AQ20" i="3"/>
  <c r="AP20" i="3"/>
  <c r="AM20" i="3"/>
  <c r="AL20" i="3"/>
  <c r="AI20" i="3"/>
  <c r="AH20" i="3"/>
  <c r="AE20" i="3"/>
  <c r="AD20" i="3"/>
  <c r="AA20" i="3"/>
  <c r="Z20" i="3"/>
  <c r="AQ19" i="3"/>
  <c r="AP19" i="3"/>
  <c r="AM19" i="3"/>
  <c r="AL19" i="3"/>
  <c r="AI19" i="3"/>
  <c r="AH19" i="3"/>
  <c r="AE19" i="3"/>
  <c r="AD19" i="3"/>
  <c r="AA19" i="3"/>
  <c r="Z19" i="3"/>
  <c r="AQ18" i="3"/>
  <c r="AP18" i="3"/>
  <c r="AM18" i="3"/>
  <c r="AL18" i="3"/>
  <c r="AI18" i="3"/>
  <c r="AH18" i="3"/>
  <c r="AE18" i="3"/>
  <c r="AD18" i="3"/>
  <c r="AA18" i="3"/>
  <c r="Z18" i="3"/>
  <c r="AQ17" i="3"/>
  <c r="AP17" i="3"/>
  <c r="AM17" i="3"/>
  <c r="AL17" i="3"/>
  <c r="AI17" i="3"/>
  <c r="AH17" i="3"/>
  <c r="AE17" i="3"/>
  <c r="AD17" i="3"/>
  <c r="AA17" i="3"/>
  <c r="Z17" i="3"/>
  <c r="AQ16" i="3"/>
  <c r="AP16" i="3"/>
  <c r="AM16" i="3"/>
  <c r="AL16" i="3"/>
  <c r="AI16" i="3"/>
  <c r="AH16" i="3"/>
  <c r="AE16" i="3"/>
  <c r="AD16" i="3"/>
  <c r="AA16" i="3"/>
  <c r="Z16" i="3"/>
  <c r="AQ15" i="3"/>
  <c r="AP15" i="3"/>
  <c r="AM15" i="3"/>
  <c r="AL15" i="3"/>
  <c r="AI15" i="3"/>
  <c r="AH15" i="3"/>
  <c r="AE15" i="3"/>
  <c r="AD15" i="3"/>
  <c r="AA15" i="3"/>
  <c r="Z15" i="3"/>
  <c r="AQ14" i="3"/>
  <c r="AP14" i="3"/>
  <c r="AM14" i="3"/>
  <c r="AL14" i="3"/>
  <c r="AI14" i="3"/>
  <c r="AH14" i="3"/>
  <c r="AE14" i="3"/>
  <c r="AD14" i="3"/>
  <c r="AA14" i="3"/>
  <c r="Z14" i="3"/>
  <c r="H11" i="3"/>
  <c r="AE8" i="3"/>
  <c r="Z8" i="3"/>
  <c r="AE7" i="3"/>
  <c r="AN1" i="4"/>
  <c r="AN2" i="4"/>
  <c r="AC1" i="4"/>
  <c r="AC2" i="4"/>
  <c r="AJ21" i="4"/>
  <c r="AI21" i="4"/>
  <c r="AH21" i="4"/>
  <c r="AG21" i="4"/>
  <c r="AE21" i="4"/>
  <c r="AD21" i="4"/>
  <c r="AC21" i="4"/>
  <c r="AB21" i="4"/>
  <c r="AA21" i="4"/>
  <c r="Z21" i="4"/>
  <c r="P21" i="4"/>
  <c r="O21" i="4"/>
  <c r="N21" i="4"/>
  <c r="M21" i="4"/>
  <c r="K21" i="4"/>
  <c r="J21" i="4"/>
  <c r="I21" i="4"/>
  <c r="H21" i="4"/>
  <c r="G21" i="4"/>
  <c r="F21" i="4"/>
  <c r="AF10" i="4"/>
  <c r="AN6" i="4"/>
  <c r="AC6" i="4"/>
  <c r="AN5" i="4"/>
  <c r="AC5" i="4"/>
  <c r="AN2" i="2"/>
  <c r="S27" i="2" s="1"/>
  <c r="AN3" i="2"/>
  <c r="D11" i="2"/>
  <c r="AQ9" i="2"/>
  <c r="AQ8" i="2"/>
  <c r="AL6" i="2"/>
  <c r="AK6" i="2"/>
  <c r="AJ6" i="2"/>
  <c r="AI6" i="2"/>
  <c r="AH6" i="2"/>
  <c r="AH11" i="4" l="1"/>
  <c r="AJ11" i="4" s="1"/>
  <c r="K28" i="4" s="1"/>
  <c r="Y11" i="4"/>
  <c r="W7" i="3"/>
  <c r="X7" i="3"/>
  <c r="E32" i="3" s="1"/>
  <c r="U36" i="2"/>
  <c r="F19" i="2"/>
  <c r="I21" i="2"/>
  <c r="D28" i="2"/>
  <c r="L23" i="2"/>
  <c r="N25" i="2"/>
  <c r="P30" i="2"/>
  <c r="U14" i="2"/>
  <c r="F33" i="2"/>
  <c r="D17" i="2"/>
  <c r="R36" i="2"/>
  <c r="L16" i="2"/>
  <c r="Q20" i="2"/>
  <c r="V24" i="2"/>
  <c r="I27" i="2"/>
  <c r="L32" i="2"/>
  <c r="H27" i="3"/>
  <c r="H23" i="3"/>
  <c r="H19" i="3"/>
  <c r="F20" i="2"/>
  <c r="Q26" i="2"/>
  <c r="H29" i="2"/>
  <c r="J34" i="2"/>
  <c r="I14" i="2"/>
  <c r="N18" i="2"/>
  <c r="T22" i="2"/>
  <c r="U29" i="2"/>
  <c r="P35" i="2"/>
  <c r="J14" i="2"/>
  <c r="M16" i="2"/>
  <c r="P18" i="2"/>
  <c r="R20" i="2"/>
  <c r="U22" i="2"/>
  <c r="D25" i="2"/>
  <c r="L27" i="2"/>
  <c r="V29" i="2"/>
  <c r="M32" i="2"/>
  <c r="I36" i="2"/>
  <c r="G27" i="3"/>
  <c r="G23" i="3"/>
  <c r="G19" i="3"/>
  <c r="U15" i="2"/>
  <c r="I22" i="2"/>
  <c r="T31" i="2"/>
  <c r="T14" i="2"/>
  <c r="V16" i="2"/>
  <c r="E19" i="2"/>
  <c r="H21" i="2"/>
  <c r="J23" i="2"/>
  <c r="M25" i="2"/>
  <c r="V27" i="2"/>
  <c r="M30" i="2"/>
  <c r="E33" i="2"/>
  <c r="H30" i="3"/>
  <c r="H26" i="3"/>
  <c r="H22" i="3"/>
  <c r="H18" i="3"/>
  <c r="G30" i="3"/>
  <c r="G26" i="3"/>
  <c r="G22" i="3"/>
  <c r="G18" i="3"/>
  <c r="J15" i="2"/>
  <c r="M17" i="2"/>
  <c r="P19" i="2"/>
  <c r="R21" i="2"/>
  <c r="U23" i="2"/>
  <c r="D26" i="2"/>
  <c r="P28" i="2"/>
  <c r="F31" i="2"/>
  <c r="Q33" i="2"/>
  <c r="T36" i="2"/>
  <c r="F25" i="3"/>
  <c r="H29" i="3"/>
  <c r="H25" i="3"/>
  <c r="H21" i="3"/>
  <c r="H17" i="3"/>
  <c r="L15" i="2"/>
  <c r="N17" i="2"/>
  <c r="Q19" i="2"/>
  <c r="T21" i="2"/>
  <c r="V23" i="2"/>
  <c r="E26" i="2"/>
  <c r="Q28" i="2"/>
  <c r="H31" i="2"/>
  <c r="T33" i="2"/>
  <c r="G29" i="3"/>
  <c r="G25" i="3"/>
  <c r="G21" i="3"/>
  <c r="G17" i="3"/>
  <c r="H28" i="3"/>
  <c r="H24" i="3"/>
  <c r="H20" i="3"/>
  <c r="H16" i="3"/>
  <c r="D18" i="2"/>
  <c r="L24" i="2"/>
  <c r="V15" i="2"/>
  <c r="E18" i="2"/>
  <c r="H20" i="2"/>
  <c r="J22" i="2"/>
  <c r="M24" i="2"/>
  <c r="R26" i="2"/>
  <c r="I29" i="2"/>
  <c r="U31" i="2"/>
  <c r="D35" i="2"/>
  <c r="G28" i="3"/>
  <c r="G24" i="3"/>
  <c r="G20" i="3"/>
  <c r="G16" i="3"/>
  <c r="F16" i="3"/>
  <c r="D14" i="3"/>
  <c r="E15" i="3"/>
  <c r="D17" i="3"/>
  <c r="F19" i="3"/>
  <c r="H15" i="3"/>
  <c r="E20" i="3"/>
  <c r="E18" i="3"/>
  <c r="G14" i="3"/>
  <c r="D24" i="3"/>
  <c r="D19" i="3"/>
  <c r="Z11" i="4"/>
  <c r="AB11" i="4"/>
  <c r="F23" i="4" s="1"/>
  <c r="AC11" i="4"/>
  <c r="AA11" i="4"/>
  <c r="AI11" i="4"/>
  <c r="D14" i="2"/>
  <c r="P15" i="2"/>
  <c r="H17" i="2"/>
  <c r="T18" i="2"/>
  <c r="V20" i="2"/>
  <c r="N22" i="2"/>
  <c r="F24" i="2"/>
  <c r="R25" i="2"/>
  <c r="D27" i="2"/>
  <c r="I28" i="2"/>
  <c r="H30" i="2"/>
  <c r="T30" i="2"/>
  <c r="R32" i="2"/>
  <c r="L33" i="2"/>
  <c r="Q34" i="2"/>
  <c r="V35" i="2"/>
  <c r="Q14" i="2"/>
  <c r="R15" i="2"/>
  <c r="T16" i="2"/>
  <c r="U17" i="2"/>
  <c r="E21" i="2"/>
  <c r="H14" i="2"/>
  <c r="R14" i="2"/>
  <c r="I15" i="2"/>
  <c r="T15" i="2"/>
  <c r="J16" i="2"/>
  <c r="U16" i="2"/>
  <c r="L17" i="2"/>
  <c r="V17" i="2"/>
  <c r="M18" i="2"/>
  <c r="D19" i="2"/>
  <c r="N19" i="2"/>
  <c r="E20" i="2"/>
  <c r="P20" i="2"/>
  <c r="F21" i="2"/>
  <c r="Q21" i="2"/>
  <c r="H22" i="2"/>
  <c r="R22" i="2"/>
  <c r="I23" i="2"/>
  <c r="T23" i="2"/>
  <c r="J24" i="2"/>
  <c r="U24" i="2"/>
  <c r="L25" i="2"/>
  <c r="V25" i="2"/>
  <c r="P26" i="2"/>
  <c r="H27" i="2"/>
  <c r="U27" i="2"/>
  <c r="M28" i="2"/>
  <c r="F29" i="2"/>
  <c r="T29" i="2"/>
  <c r="L30" i="2"/>
  <c r="E31" i="2"/>
  <c r="Q31" i="2"/>
  <c r="J32" i="2"/>
  <c r="D33" i="2"/>
  <c r="P33" i="2"/>
  <c r="I34" i="2"/>
  <c r="U34" i="2"/>
  <c r="N35" i="2"/>
  <c r="H36" i="2"/>
  <c r="L34" i="2"/>
  <c r="E35" i="2"/>
  <c r="Q35" i="2"/>
  <c r="J36" i="2"/>
  <c r="L14" i="2"/>
  <c r="V14" i="2"/>
  <c r="M15" i="2"/>
  <c r="D16" i="2"/>
  <c r="N16" i="2"/>
  <c r="E17" i="2"/>
  <c r="P17" i="2"/>
  <c r="F18" i="2"/>
  <c r="Q18" i="2"/>
  <c r="H19" i="2"/>
  <c r="R19" i="2"/>
  <c r="I20" i="2"/>
  <c r="T20" i="2"/>
  <c r="J21" i="2"/>
  <c r="U21" i="2"/>
  <c r="L22" i="2"/>
  <c r="V22" i="2"/>
  <c r="M23" i="2"/>
  <c r="D24" i="2"/>
  <c r="N24" i="2"/>
  <c r="E25" i="2"/>
  <c r="P25" i="2"/>
  <c r="H26" i="2"/>
  <c r="T26" i="2"/>
  <c r="M27" i="2"/>
  <c r="E28" i="2"/>
  <c r="R28" i="2"/>
  <c r="L29" i="2"/>
  <c r="D30" i="2"/>
  <c r="Q30" i="2"/>
  <c r="I31" i="2"/>
  <c r="V31" i="2"/>
  <c r="P32" i="2"/>
  <c r="H33" i="2"/>
  <c r="U33" i="2"/>
  <c r="M34" i="2"/>
  <c r="F35" i="2"/>
  <c r="T35" i="2"/>
  <c r="L36" i="2"/>
  <c r="V36" i="2"/>
  <c r="N36" i="2"/>
  <c r="F36" i="2"/>
  <c r="R35" i="2"/>
  <c r="J35" i="2"/>
  <c r="V34" i="2"/>
  <c r="N34" i="2"/>
  <c r="F34" i="2"/>
  <c r="R33" i="2"/>
  <c r="J33" i="2"/>
  <c r="V32" i="2"/>
  <c r="N32" i="2"/>
  <c r="F32" i="2"/>
  <c r="R31" i="2"/>
  <c r="J31" i="2"/>
  <c r="V30" i="2"/>
  <c r="F30" i="2"/>
  <c r="R29" i="2"/>
  <c r="J29" i="2"/>
  <c r="V28" i="2"/>
  <c r="N28" i="2"/>
  <c r="F28" i="2"/>
  <c r="J27" i="2"/>
  <c r="V26" i="2"/>
  <c r="F26" i="2"/>
  <c r="S36" i="2"/>
  <c r="K36" i="2"/>
  <c r="W35" i="2"/>
  <c r="O35" i="2"/>
  <c r="G35" i="2"/>
  <c r="S34" i="2"/>
  <c r="K34" i="2"/>
  <c r="W33" i="2"/>
  <c r="O33" i="2"/>
  <c r="G33" i="2"/>
  <c r="S32" i="2"/>
  <c r="K32" i="2"/>
  <c r="W31" i="2"/>
  <c r="O31" i="2"/>
  <c r="G31" i="2"/>
  <c r="S30" i="2"/>
  <c r="K30" i="2"/>
  <c r="W29" i="2"/>
  <c r="O29" i="2"/>
  <c r="G29" i="2"/>
  <c r="S28" i="2"/>
  <c r="K28" i="2"/>
  <c r="W27" i="2"/>
  <c r="O27" i="2"/>
  <c r="G27" i="2"/>
  <c r="S26" i="2"/>
  <c r="K26" i="2"/>
  <c r="W25" i="2"/>
  <c r="O25" i="2"/>
  <c r="G25" i="2"/>
  <c r="S24" i="2"/>
  <c r="K24" i="2"/>
  <c r="W23" i="2"/>
  <c r="O23" i="2"/>
  <c r="G23" i="2"/>
  <c r="S22" i="2"/>
  <c r="K22" i="2"/>
  <c r="W21" i="2"/>
  <c r="O21" i="2"/>
  <c r="G21" i="2"/>
  <c r="S20" i="2"/>
  <c r="K20" i="2"/>
  <c r="W19" i="2"/>
  <c r="O19" i="2"/>
  <c r="G19" i="2"/>
  <c r="S18" i="2"/>
  <c r="K18" i="2"/>
  <c r="W17" i="2"/>
  <c r="O17" i="2"/>
  <c r="G17" i="2"/>
  <c r="S16" i="2"/>
  <c r="K16" i="2"/>
  <c r="W15" i="2"/>
  <c r="O15" i="2"/>
  <c r="G15" i="2"/>
  <c r="S14" i="2"/>
  <c r="K14" i="2"/>
  <c r="W36" i="2"/>
  <c r="O36" i="2"/>
  <c r="G36" i="2"/>
  <c r="S35" i="2"/>
  <c r="K35" i="2"/>
  <c r="W34" i="2"/>
  <c r="O34" i="2"/>
  <c r="G34" i="2"/>
  <c r="S33" i="2"/>
  <c r="K33" i="2"/>
  <c r="W32" i="2"/>
  <c r="O32" i="2"/>
  <c r="G32" i="2"/>
  <c r="S31" i="2"/>
  <c r="K31" i="2"/>
  <c r="W30" i="2"/>
  <c r="O30" i="2"/>
  <c r="G30" i="2"/>
  <c r="S29" i="2"/>
  <c r="K29" i="2"/>
  <c r="W28" i="2"/>
  <c r="O28" i="2"/>
  <c r="G28" i="2"/>
  <c r="K27" i="2"/>
  <c r="W26" i="2"/>
  <c r="O26" i="2"/>
  <c r="G26" i="2"/>
  <c r="S25" i="2"/>
  <c r="K25" i="2"/>
  <c r="W24" i="2"/>
  <c r="O24" i="2"/>
  <c r="G24" i="2"/>
  <c r="S23" i="2"/>
  <c r="K23" i="2"/>
  <c r="W22" i="2"/>
  <c r="O22" i="2"/>
  <c r="G22" i="2"/>
  <c r="S21" i="2"/>
  <c r="K21" i="2"/>
  <c r="W20" i="2"/>
  <c r="O20" i="2"/>
  <c r="G20" i="2"/>
  <c r="S19" i="2"/>
  <c r="K19" i="2"/>
  <c r="W18" i="2"/>
  <c r="O18" i="2"/>
  <c r="G18" i="2"/>
  <c r="S17" i="2"/>
  <c r="K17" i="2"/>
  <c r="W16" i="2"/>
  <c r="O16" i="2"/>
  <c r="G16" i="2"/>
  <c r="S15" i="2"/>
  <c r="K15" i="2"/>
  <c r="W14" i="2"/>
  <c r="O14" i="2"/>
  <c r="G14" i="2"/>
  <c r="N30" i="2"/>
  <c r="R27" i="2"/>
  <c r="N26" i="2"/>
  <c r="M14" i="2"/>
  <c r="D15" i="2"/>
  <c r="N15" i="2"/>
  <c r="E16" i="2"/>
  <c r="P16" i="2"/>
  <c r="F17" i="2"/>
  <c r="Q17" i="2"/>
  <c r="H18" i="2"/>
  <c r="R18" i="2"/>
  <c r="I19" i="2"/>
  <c r="T19" i="2"/>
  <c r="J20" i="2"/>
  <c r="U20" i="2"/>
  <c r="L21" i="2"/>
  <c r="V21" i="2"/>
  <c r="M22" i="2"/>
  <c r="D23" i="2"/>
  <c r="N23" i="2"/>
  <c r="E24" i="2"/>
  <c r="P24" i="2"/>
  <c r="F25" i="2"/>
  <c r="Q25" i="2"/>
  <c r="I26" i="2"/>
  <c r="U26" i="2"/>
  <c r="N27" i="2"/>
  <c r="H28" i="2"/>
  <c r="T28" i="2"/>
  <c r="M29" i="2"/>
  <c r="E30" i="2"/>
  <c r="R30" i="2"/>
  <c r="L31" i="2"/>
  <c r="D32" i="2"/>
  <c r="Q32" i="2"/>
  <c r="I33" i="2"/>
  <c r="V33" i="2"/>
  <c r="P34" i="2"/>
  <c r="H35" i="2"/>
  <c r="U35" i="2"/>
  <c r="M36" i="2"/>
  <c r="E15" i="2"/>
  <c r="Q16" i="2"/>
  <c r="I18" i="2"/>
  <c r="U19" i="2"/>
  <c r="L20" i="2"/>
  <c r="D22" i="2"/>
  <c r="P23" i="2"/>
  <c r="H25" i="2"/>
  <c r="P27" i="2"/>
  <c r="N29" i="2"/>
  <c r="E32" i="2"/>
  <c r="I35" i="2"/>
  <c r="E14" i="2"/>
  <c r="P14" i="2"/>
  <c r="F15" i="2"/>
  <c r="Q15" i="2"/>
  <c r="H16" i="2"/>
  <c r="R16" i="2"/>
  <c r="I17" i="2"/>
  <c r="T17" i="2"/>
  <c r="J18" i="2"/>
  <c r="U18" i="2"/>
  <c r="L19" i="2"/>
  <c r="V19" i="2"/>
  <c r="M20" i="2"/>
  <c r="D21" i="2"/>
  <c r="N21" i="2"/>
  <c r="E22" i="2"/>
  <c r="P22" i="2"/>
  <c r="F23" i="2"/>
  <c r="Q23" i="2"/>
  <c r="H24" i="2"/>
  <c r="R24" i="2"/>
  <c r="I25" i="2"/>
  <c r="T25" i="2"/>
  <c r="L26" i="2"/>
  <c r="E27" i="2"/>
  <c r="Q27" i="2"/>
  <c r="J28" i="2"/>
  <c r="D29" i="2"/>
  <c r="P29" i="2"/>
  <c r="I30" i="2"/>
  <c r="U30" i="2"/>
  <c r="N31" i="2"/>
  <c r="H32" i="2"/>
  <c r="T32" i="2"/>
  <c r="M33" i="2"/>
  <c r="E34" i="2"/>
  <c r="R34" i="2"/>
  <c r="L35" i="2"/>
  <c r="D36" i="2"/>
  <c r="Q36" i="2"/>
  <c r="N14" i="2"/>
  <c r="F16" i="2"/>
  <c r="R17" i="2"/>
  <c r="J19" i="2"/>
  <c r="M21" i="2"/>
  <c r="E23" i="2"/>
  <c r="Q24" i="2"/>
  <c r="J26" i="2"/>
  <c r="U28" i="2"/>
  <c r="M31" i="2"/>
  <c r="D34" i="2"/>
  <c r="P36" i="2"/>
  <c r="F14" i="2"/>
  <c r="H15" i="2"/>
  <c r="I16" i="2"/>
  <c r="J17" i="2"/>
  <c r="L18" i="2"/>
  <c r="V18" i="2"/>
  <c r="M19" i="2"/>
  <c r="D20" i="2"/>
  <c r="N20" i="2"/>
  <c r="P21" i="2"/>
  <c r="F22" i="2"/>
  <c r="Q22" i="2"/>
  <c r="H23" i="2"/>
  <c r="R23" i="2"/>
  <c r="I24" i="2"/>
  <c r="T24" i="2"/>
  <c r="J25" i="2"/>
  <c r="U25" i="2"/>
  <c r="M26" i="2"/>
  <c r="F27" i="2"/>
  <c r="T27" i="2"/>
  <c r="L28" i="2"/>
  <c r="E29" i="2"/>
  <c r="Q29" i="2"/>
  <c r="J30" i="2"/>
  <c r="D31" i="2"/>
  <c r="P31" i="2"/>
  <c r="I32" i="2"/>
  <c r="U32" i="2"/>
  <c r="N33" i="2"/>
  <c r="H34" i="2"/>
  <c r="T34" i="2"/>
  <c r="M35" i="2"/>
  <c r="E36" i="2"/>
  <c r="F14" i="3"/>
  <c r="G15" i="3"/>
  <c r="D20" i="3"/>
  <c r="F21" i="3"/>
  <c r="E25" i="3"/>
  <c r="F26" i="3"/>
  <c r="E29" i="3"/>
  <c r="D28" i="3"/>
  <c r="F22" i="3"/>
  <c r="E21" i="3"/>
  <c r="H14" i="3"/>
  <c r="D18" i="3"/>
  <c r="E19" i="3"/>
  <c r="F20" i="3"/>
  <c r="E24" i="3"/>
  <c r="D30" i="3"/>
  <c r="F31" i="3"/>
  <c r="D23" i="3"/>
  <c r="F24" i="3"/>
  <c r="E28" i="3"/>
  <c r="E30" i="3"/>
  <c r="D16" i="3"/>
  <c r="E17" i="3"/>
  <c r="F18" i="3"/>
  <c r="E23" i="3"/>
  <c r="D27" i="3"/>
  <c r="F28" i="3"/>
  <c r="D15" i="3"/>
  <c r="E16" i="3"/>
  <c r="F17" i="3"/>
  <c r="D22" i="3"/>
  <c r="F23" i="3"/>
  <c r="E27" i="3"/>
  <c r="E31" i="3"/>
  <c r="E22" i="3"/>
  <c r="D26" i="3"/>
  <c r="F27" i="3"/>
  <c r="G31" i="3"/>
  <c r="E14" i="3"/>
  <c r="F15" i="3"/>
  <c r="D21" i="3"/>
  <c r="D25" i="3"/>
  <c r="E26" i="3"/>
  <c r="H31" i="3"/>
  <c r="F30" i="3"/>
  <c r="F29" i="3"/>
  <c r="D31" i="3"/>
  <c r="AK11" i="4" l="1"/>
  <c r="J28" i="4"/>
  <c r="F26" i="4"/>
  <c r="O24" i="4"/>
  <c r="O23" i="4"/>
  <c r="F28" i="4"/>
  <c r="H24" i="4"/>
  <c r="G29" i="4"/>
  <c r="P29" i="4"/>
  <c r="M8" i="4"/>
  <c r="F27" i="4"/>
  <c r="N28" i="4"/>
  <c r="F25" i="4"/>
  <c r="G25" i="4"/>
  <c r="N23" i="4"/>
  <c r="I24" i="4"/>
  <c r="N24" i="4"/>
  <c r="I28" i="4"/>
  <c r="G24" i="4"/>
  <c r="I23" i="4"/>
  <c r="K24" i="4"/>
  <c r="N27" i="4"/>
  <c r="G23" i="4"/>
  <c r="I27" i="4"/>
  <c r="K23" i="4"/>
  <c r="I26" i="4"/>
  <c r="N25" i="4"/>
  <c r="G26" i="4"/>
  <c r="G27" i="4"/>
  <c r="P25" i="4"/>
  <c r="P28" i="4"/>
  <c r="G28" i="4"/>
  <c r="K25" i="4"/>
  <c r="N26" i="4"/>
  <c r="P26" i="4"/>
  <c r="K26" i="4"/>
  <c r="P23" i="4"/>
  <c r="K27" i="4"/>
  <c r="I25" i="4"/>
  <c r="P24" i="4"/>
  <c r="P27" i="4"/>
  <c r="H27" i="4"/>
  <c r="M27" i="4"/>
  <c r="J23" i="4"/>
  <c r="J26" i="4"/>
  <c r="M28" i="4"/>
  <c r="J27" i="4"/>
  <c r="M25" i="4"/>
  <c r="O27" i="4"/>
  <c r="O26" i="4"/>
  <c r="F24" i="4"/>
  <c r="H26" i="4"/>
  <c r="H25" i="4"/>
  <c r="H23" i="4"/>
  <c r="J25" i="4"/>
  <c r="J24" i="4"/>
  <c r="O25" i="4"/>
  <c r="H28" i="4"/>
  <c r="M24" i="4"/>
  <c r="M23" i="4"/>
  <c r="O28" i="4"/>
  <c r="M2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Mareš</author>
  </authors>
  <commentList>
    <comment ref="L7" authorId="0" shapeId="0" xr:uid="{FA3D3C1D-197F-4FAD-8665-65EDBB84B3F8}">
      <text>
        <r>
          <rPr>
            <sz val="9"/>
            <color rgb="FF000000"/>
            <rFont val="Tahoma"/>
            <family val="2"/>
            <charset val="238"/>
          </rPr>
          <t xml:space="preserve">1 = low speed
</t>
        </r>
        <r>
          <rPr>
            <sz val="9"/>
            <color rgb="FF000000"/>
            <rFont val="Tahoma"/>
            <family val="2"/>
            <charset val="238"/>
          </rPr>
          <t xml:space="preserve">2 = middle speed
</t>
        </r>
        <r>
          <rPr>
            <sz val="9"/>
            <color rgb="FF000000"/>
            <rFont val="Tahoma"/>
            <family val="2"/>
            <charset val="238"/>
          </rPr>
          <t>3 = high speed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 Mareš</author>
  </authors>
  <commentList>
    <comment ref="L8" authorId="0" shapeId="0" xr:uid="{423E73E6-8298-48CA-89E5-B3C7A9BC8FDA}">
      <text>
        <r>
          <rPr>
            <sz val="9"/>
            <color indexed="81"/>
            <rFont val="Tahoma"/>
            <family val="2"/>
            <charset val="238"/>
          </rPr>
          <t>1 = low speed
2 = middle speed
3 = high speed</t>
        </r>
      </text>
    </comment>
  </commentList>
</comments>
</file>

<file path=xl/sharedStrings.xml><?xml version="1.0" encoding="utf-8"?>
<sst xmlns="http://schemas.openxmlformats.org/spreadsheetml/2006/main" count="226" uniqueCount="96">
  <si>
    <t>FMK</t>
  </si>
  <si>
    <t>Jmenovitý výkon</t>
  </si>
  <si>
    <t>Exponent FMS</t>
  </si>
  <si>
    <r>
      <rPr>
        <sz val="8"/>
        <color indexed="8"/>
        <rFont val="Arial"/>
        <family val="2"/>
        <charset val="238"/>
      </rPr>
      <t>t</t>
    </r>
    <r>
      <rPr>
        <vertAlign val="subscript"/>
        <sz val="8"/>
        <color indexed="8"/>
        <rFont val="Arial"/>
        <family val="2"/>
        <charset val="238"/>
      </rPr>
      <t>1</t>
    </r>
  </si>
  <si>
    <t>°C</t>
  </si>
  <si>
    <t>pomocný výpočet 1</t>
  </si>
  <si>
    <t>Exponent F1S</t>
  </si>
  <si>
    <r>
      <rPr>
        <sz val="8"/>
        <color indexed="8"/>
        <rFont val="Arial"/>
        <family val="2"/>
        <charset val="238"/>
      </rPr>
      <t>t</t>
    </r>
    <r>
      <rPr>
        <vertAlign val="subscript"/>
        <sz val="8"/>
        <color indexed="8"/>
        <rFont val="Arial"/>
        <family val="2"/>
        <charset val="238"/>
      </rPr>
      <t>2</t>
    </r>
  </si>
  <si>
    <t>pomocný výpočet 2</t>
  </si>
  <si>
    <t>Exponent F2C</t>
  </si>
  <si>
    <r>
      <rPr>
        <sz val="8"/>
        <color indexed="8"/>
        <rFont val="Arial"/>
        <family val="2"/>
        <charset val="238"/>
      </rPr>
      <t>t</t>
    </r>
    <r>
      <rPr>
        <vertAlign val="subscript"/>
        <sz val="8"/>
        <color indexed="8"/>
        <rFont val="Arial"/>
        <family val="2"/>
        <charset val="238"/>
      </rPr>
      <t>L</t>
    </r>
  </si>
  <si>
    <t>Exponent F4C</t>
  </si>
  <si>
    <t>W</t>
  </si>
  <si>
    <t>FMS</t>
  </si>
  <si>
    <t>F1S</t>
  </si>
  <si>
    <t>F2C</t>
  </si>
  <si>
    <t>F4C</t>
  </si>
  <si>
    <t>middle speed</t>
  </si>
  <si>
    <t>low speed</t>
  </si>
  <si>
    <t>dolní odchylka</t>
  </si>
  <si>
    <t>high speed</t>
  </si>
  <si>
    <t>horní odchylka</t>
  </si>
  <si>
    <t>InFloor FMS:</t>
  </si>
  <si>
    <t xml:space="preserve">Convector  FMS Thermal output at </t>
  </si>
  <si>
    <t>75/65/20°C</t>
  </si>
  <si>
    <t>Standard thermal output</t>
  </si>
  <si>
    <t>Width (mm)</t>
  </si>
  <si>
    <t>Height (mm)</t>
  </si>
  <si>
    <t>Lenght (mm)</t>
  </si>
  <si>
    <t>No</t>
  </si>
  <si>
    <t>Yes</t>
  </si>
  <si>
    <t>InFloor F1S (convector with fans)</t>
  </si>
  <si>
    <t>F1S-17-09</t>
  </si>
  <si>
    <t>F1S-20-09</t>
  </si>
  <si>
    <t>F1S-23-09</t>
  </si>
  <si>
    <t>F1S-23-11</t>
  </si>
  <si>
    <t>F1S-25-11</t>
  </si>
  <si>
    <t>Jmenovitý výkon pro chlazení</t>
  </si>
  <si>
    <t>Exponent FMK</t>
  </si>
  <si>
    <t>Exponent FMT</t>
  </si>
  <si>
    <t>FPT</t>
  </si>
  <si>
    <t>Convector  F2C</t>
  </si>
  <si>
    <t>Convector  F4C</t>
  </si>
  <si>
    <t>TYPE</t>
  </si>
  <si>
    <t>F2C (24 V)</t>
  </si>
  <si>
    <t>F4C (24 V)</t>
  </si>
  <si>
    <t>F2V (230 V)</t>
  </si>
  <si>
    <t>F4V (230 V)</t>
  </si>
  <si>
    <t xml:space="preserve">Output at </t>
  </si>
  <si>
    <t>ϕ = 55 %</t>
  </si>
  <si>
    <t>Note: Thermal outputs at high fan speed</t>
  </si>
  <si>
    <t>nízký</t>
  </si>
  <si>
    <t>střední</t>
  </si>
  <si>
    <t>vysoký</t>
  </si>
  <si>
    <t>Heating</t>
  </si>
  <si>
    <t>Width  (mm)</t>
  </si>
  <si>
    <t>Length (mm)</t>
  </si>
  <si>
    <t>Temperature gradient</t>
  </si>
  <si>
    <t>Temperature output requirements</t>
  </si>
  <si>
    <t>Required output</t>
  </si>
  <si>
    <t>Tolerance difference of required output +/-</t>
  </si>
  <si>
    <t>Trench convector without fan FMS - heat output (W)</t>
  </si>
  <si>
    <t>Inlet water temperature</t>
  </si>
  <si>
    <t>Outlet water temperature</t>
  </si>
  <si>
    <t>Room temperature</t>
  </si>
  <si>
    <t>Trench convector with fan F1S, heating - heat output (W)</t>
  </si>
  <si>
    <t>Heigth (mm)</t>
  </si>
  <si>
    <t>length (mm)</t>
  </si>
  <si>
    <t>Speed stage</t>
  </si>
  <si>
    <t>ATTENTION: The selected speed stage is:</t>
  </si>
  <si>
    <t>Cooling</t>
  </si>
  <si>
    <t>Trench convectors with fan F2C, F2V, F4C, F4V, heating/cooling - heat outputs (W)</t>
  </si>
  <si>
    <t>Trench convectors</t>
  </si>
  <si>
    <t>Type</t>
  </si>
  <si>
    <t>slow</t>
  </si>
  <si>
    <t>medium</t>
  </si>
  <si>
    <t>high</t>
  </si>
  <si>
    <t>Trench Selection Tool</t>
  </si>
  <si>
    <t>Telephone:</t>
  </si>
  <si>
    <t>+44(0) 330 041 5472</t>
  </si>
  <si>
    <t>Email:</t>
  </si>
  <si>
    <t>sales@merriottuk.com</t>
  </si>
  <si>
    <t>Website:</t>
  </si>
  <si>
    <t>www.merriottuk.com</t>
  </si>
  <si>
    <t>Merriott, Purmo Group (UK) Ltd, 
Eastern Avenue, Team Valley, Gateshead, NE11 0PG</t>
  </si>
  <si>
    <t>Brochure</t>
  </si>
  <si>
    <t>Technical Specification</t>
  </si>
  <si>
    <t>Website - Aquilo</t>
  </si>
  <si>
    <t>F2C &amp; F2V - 2 Pipe</t>
  </si>
  <si>
    <t>F4C &amp; F4V - 4 Pipe</t>
  </si>
  <si>
    <t>Heating Only - Natural Convection</t>
  </si>
  <si>
    <t>Heating Only - Fan Assisted</t>
  </si>
  <si>
    <t>Heating &amp; Cooling - Fan Assisted</t>
  </si>
  <si>
    <t>In accordance with our policy of continual product improvement we reserve the right to amend the specification of these products or discontinue products without prior notification. We have compiled the content of this document to the best of our knowledge. Any typographical, clerical or other error or emission in any literature issued by us will be subject to correction without liability being incurred by us.</t>
  </si>
  <si>
    <t>v2.1  22/04/2026</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</si>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</sst>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4">
    <font>
      <sz val="11"/>
      <color indexed="8"/>
      <name val="Calibri"/>
      <family val="2"/>
    </font>
    <font>
      <sz val="11"/>
      <color theme="1"/>
      <name val="Helvetica Neue"/>
      <family val="2"/>
      <scheme val="minor"/>
    </font>
    <font>
      <sz val="8"/>
      <color indexed="8"/>
      <name val="Arial"/>
      <family val="2"/>
      <charset val="238"/>
    </font>
    <font>
      <sz val="10"/>
      <color indexed="8"/>
      <name val="Arial"/>
      <family val="2"/>
      <charset val="238"/>
    </font>
    <font>
      <b/>
      <sz val="18"/>
      <color indexed="8"/>
      <name val="Arial"/>
      <family val="2"/>
      <charset val="238"/>
    </font>
    <font>
      <vertAlign val="subscript"/>
      <sz val="8"/>
      <color indexed="8"/>
      <name val="Arial"/>
      <family val="2"/>
      <charset val="238"/>
    </font>
    <font>
      <b/>
      <sz val="12"/>
      <color indexed="8"/>
      <name val="Arial"/>
      <family val="2"/>
      <charset val="238"/>
    </font>
    <font>
      <b/>
      <sz val="10"/>
      <color indexed="8"/>
      <name val="Arial"/>
      <family val="2"/>
      <charset val="238"/>
    </font>
    <font>
      <b/>
      <sz val="9"/>
      <color indexed="8"/>
      <name val="Arial"/>
      <family val="2"/>
      <charset val="238"/>
    </font>
    <font>
      <b/>
      <sz val="8"/>
      <color indexed="8"/>
      <name val="Arial"/>
      <family val="2"/>
      <charset val="238"/>
    </font>
    <font>
      <b/>
      <sz val="11"/>
      <color indexed="8"/>
      <name val="Arial"/>
      <family val="2"/>
      <charset val="238"/>
    </font>
    <font>
      <b/>
      <sz val="10"/>
      <color indexed="17"/>
      <name val="Arial"/>
      <family val="2"/>
      <charset val="238"/>
    </font>
    <font>
      <b/>
      <sz val="10"/>
      <color indexed="22"/>
      <name val="Arial"/>
      <family val="2"/>
      <charset val="238"/>
    </font>
    <font>
      <b/>
      <sz val="8"/>
      <color indexed="23"/>
      <name val="Arial"/>
      <family val="2"/>
      <charset val="238"/>
    </font>
    <font>
      <b/>
      <sz val="11"/>
      <color indexed="8"/>
      <name val="Calibri"/>
      <family val="2"/>
    </font>
    <font>
      <b/>
      <sz val="14"/>
      <color indexed="8"/>
      <name val="Arial"/>
      <family val="2"/>
      <charset val="238"/>
    </font>
    <font>
      <sz val="9"/>
      <color indexed="8"/>
      <name val="Arial"/>
      <family val="2"/>
      <charset val="238"/>
    </font>
    <font>
      <sz val="8"/>
      <name val="Verdana"/>
      <family val="2"/>
      <charset val="238"/>
    </font>
    <font>
      <sz val="11"/>
      <color rgb="FFFF0000"/>
      <name val="Calibri"/>
      <family val="2"/>
    </font>
    <font>
      <b/>
      <sz val="10"/>
      <color indexed="17"/>
      <name val="Arial"/>
      <family val="2"/>
      <charset val="238"/>
    </font>
    <font>
      <sz val="9"/>
      <color indexed="81"/>
      <name val="Tahoma"/>
      <family val="2"/>
      <charset val="238"/>
    </font>
    <font>
      <b/>
      <sz val="8"/>
      <color indexed="8"/>
      <name val="Arial"/>
      <family val="2"/>
      <charset val="238"/>
    </font>
    <font>
      <b/>
      <sz val="11"/>
      <color indexed="8"/>
      <name val="Calibri"/>
      <family val="2"/>
      <charset val="238"/>
    </font>
    <font>
      <sz val="9"/>
      <color rgb="FF000000"/>
      <name val="Tahoma"/>
      <family val="2"/>
      <charset val="238"/>
    </font>
    <font>
      <b/>
      <sz val="8"/>
      <color rgb="FF000000"/>
      <name val="Arial"/>
      <family val="2"/>
      <charset val="238"/>
    </font>
    <font>
      <sz val="11"/>
      <color theme="1"/>
      <name val="Tahoma"/>
      <family val="2"/>
    </font>
    <font>
      <b/>
      <u/>
      <sz val="24"/>
      <color theme="1" tint="0.14999847407452621"/>
      <name val="Tahoma"/>
      <family val="2"/>
    </font>
    <font>
      <b/>
      <sz val="11"/>
      <color theme="1"/>
      <name val="Tahoma"/>
      <family val="2"/>
    </font>
    <font>
      <u/>
      <sz val="11"/>
      <color theme="10"/>
      <name val="Helvetica Neue"/>
      <family val="2"/>
      <scheme val="minor"/>
    </font>
    <font>
      <u/>
      <sz val="11"/>
      <color theme="10"/>
      <name val="Tahoma"/>
      <family val="2"/>
    </font>
    <font>
      <sz val="10"/>
      <color theme="1"/>
      <name val="Tahoma"/>
      <family val="2"/>
    </font>
    <font>
      <b/>
      <u/>
      <sz val="11"/>
      <color theme="0"/>
      <name val="Tahoma"/>
      <family val="2"/>
    </font>
    <font>
      <b/>
      <sz val="11"/>
      <name val="Tahoma"/>
      <family val="2"/>
    </font>
    <font>
      <b/>
      <u/>
      <sz val="11"/>
      <name val="Tahoma"/>
      <family val="2"/>
    </font>
  </fonts>
  <fills count="13">
    <fill>
      <patternFill patternType="none"/>
    </fill>
    <fill>
      <patternFill patternType="gray125"/>
    </fill>
    <fill>
      <patternFill patternType="solid">
        <fgColor indexed="12"/>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8"/>
        <bgColor auto="1"/>
      </patternFill>
    </fill>
    <fill>
      <patternFill patternType="solid">
        <fgColor indexed="21"/>
        <bgColor auto="1"/>
      </patternFill>
    </fill>
    <fill>
      <patternFill patternType="solid">
        <fgColor indexed="20"/>
        <bgColor auto="1"/>
      </patternFill>
    </fill>
    <fill>
      <patternFill patternType="solid">
        <fgColor indexed="24"/>
        <bgColor auto="1"/>
      </patternFill>
    </fill>
    <fill>
      <patternFill patternType="solid">
        <fgColor rgb="FFF2F2F2"/>
        <bgColor rgb="FF000000"/>
      </patternFill>
    </fill>
    <fill>
      <patternFill patternType="solid">
        <fgColor theme="0" tint="-0.499984740745262"/>
        <bgColor indexed="64"/>
      </patternFill>
    </fill>
    <fill>
      <patternFill patternType="solid">
        <fgColor theme="0" tint="-0.34998626667073579"/>
        <bgColor indexed="64"/>
      </patternFill>
    </fill>
  </fills>
  <borders count="103">
    <border>
      <left/>
      <right/>
      <top/>
      <bottom/>
      <diagonal/>
    </border>
    <border>
      <left style="thin">
        <color indexed="13"/>
      </left>
      <right/>
      <top style="thin">
        <color indexed="13"/>
      </top>
      <bottom/>
      <diagonal/>
    </border>
    <border>
      <left/>
      <right/>
      <top style="thin">
        <color indexed="13"/>
      </top>
      <bottom/>
      <diagonal/>
    </border>
    <border>
      <left/>
      <right style="thin">
        <color indexed="13"/>
      </right>
      <top style="thin">
        <color indexed="13"/>
      </top>
      <bottom style="thin">
        <color indexed="13"/>
      </bottom>
      <diagonal/>
    </border>
    <border>
      <left style="thin">
        <color indexed="13"/>
      </left>
      <right/>
      <top style="thin">
        <color indexed="13"/>
      </top>
      <bottom style="thin">
        <color indexed="8"/>
      </bottom>
      <diagonal/>
    </border>
    <border>
      <left/>
      <right/>
      <top style="thin">
        <color indexed="13"/>
      </top>
      <bottom style="thin">
        <color indexed="8"/>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style="thin">
        <color indexed="8"/>
      </bottom>
      <diagonal/>
    </border>
    <border>
      <left style="thin">
        <color indexed="13"/>
      </left>
      <right style="thin">
        <color indexed="8"/>
      </right>
      <top style="thin">
        <color indexed="13"/>
      </top>
      <bottom style="thin">
        <color indexed="13"/>
      </bottom>
      <diagonal/>
    </border>
    <border>
      <left style="thin">
        <color indexed="8"/>
      </left>
      <right style="thin">
        <color indexed="8"/>
      </right>
      <top style="thin">
        <color indexed="8"/>
      </top>
      <bottom style="thin">
        <color indexed="8"/>
      </bottom>
      <diagonal/>
    </border>
    <border>
      <left style="thin">
        <color indexed="8"/>
      </left>
      <right style="thin">
        <color indexed="13"/>
      </right>
      <top style="thin">
        <color indexed="13"/>
      </top>
      <bottom style="thin">
        <color indexed="13"/>
      </bottom>
      <diagonal/>
    </border>
    <border>
      <left style="thin">
        <color indexed="13"/>
      </left>
      <right/>
      <top/>
      <bottom/>
      <diagonal/>
    </border>
    <border>
      <left/>
      <right/>
      <top/>
      <bottom/>
      <diagonal/>
    </border>
    <border>
      <left/>
      <right style="thin">
        <color indexed="8"/>
      </right>
      <top style="thin">
        <color indexed="13"/>
      </top>
      <bottom style="thin">
        <color indexed="13"/>
      </bottom>
      <diagonal/>
    </border>
    <border>
      <left/>
      <right/>
      <top/>
      <bottom style="thin">
        <color indexed="8"/>
      </bottom>
      <diagonal/>
    </border>
    <border>
      <left style="thin">
        <color indexed="8"/>
      </left>
      <right style="thin">
        <color indexed="13"/>
      </right>
      <top style="thin">
        <color indexed="13"/>
      </top>
      <bottom style="thin">
        <color indexed="8"/>
      </bottom>
      <diagonal/>
    </border>
    <border>
      <left/>
      <right style="thin">
        <color indexed="8"/>
      </right>
      <top/>
      <bottom/>
      <diagonal/>
    </border>
    <border>
      <left style="thin">
        <color indexed="8"/>
      </left>
      <right/>
      <top/>
      <bottom/>
      <diagonal/>
    </border>
    <border>
      <left style="thin">
        <color indexed="13"/>
      </left>
      <right style="thin">
        <color indexed="13"/>
      </right>
      <top style="thin">
        <color indexed="8"/>
      </top>
      <bottom style="thin">
        <color indexed="13"/>
      </bottom>
      <diagonal/>
    </border>
    <border>
      <left/>
      <right/>
      <top style="thin">
        <color indexed="8"/>
      </top>
      <bottom/>
      <diagonal/>
    </border>
    <border>
      <left/>
      <right style="thin">
        <color indexed="8"/>
      </right>
      <top style="thin">
        <color indexed="13"/>
      </top>
      <bottom/>
      <diagonal/>
    </border>
    <border>
      <left style="thin">
        <color indexed="8"/>
      </left>
      <right style="thin">
        <color indexed="13"/>
      </right>
      <top style="thin">
        <color indexed="13"/>
      </top>
      <bottom/>
      <diagonal/>
    </border>
    <border>
      <left style="thin">
        <color indexed="13"/>
      </left>
      <right style="thin">
        <color indexed="13"/>
      </right>
      <top style="thin">
        <color indexed="13"/>
      </top>
      <bottom/>
      <diagonal/>
    </border>
    <border>
      <left/>
      <right/>
      <top/>
      <bottom style="medium">
        <color indexed="8"/>
      </bottom>
      <diagonal/>
    </border>
    <border>
      <left/>
      <right/>
      <top style="thin">
        <color indexed="8"/>
      </top>
      <bottom style="medium">
        <color indexed="8"/>
      </bottom>
      <diagonal/>
    </border>
    <border>
      <left/>
      <right style="thin">
        <color indexed="13"/>
      </right>
      <top style="thin">
        <color indexed="13"/>
      </top>
      <bottom style="medium">
        <color indexed="8"/>
      </bottom>
      <diagonal/>
    </border>
    <border>
      <left style="thin">
        <color indexed="13"/>
      </left>
      <right style="thin">
        <color indexed="13"/>
      </right>
      <top style="thin">
        <color indexed="13"/>
      </top>
      <bottom style="medium">
        <color indexed="8"/>
      </bottom>
      <diagonal/>
    </border>
    <border>
      <left style="thin">
        <color indexed="13"/>
      </left>
      <right style="medium">
        <color indexed="8"/>
      </right>
      <top/>
      <bottom/>
      <diagonal/>
    </border>
    <border>
      <left style="medium">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bottom/>
      <diagonal/>
    </border>
    <border>
      <left/>
      <right style="medium">
        <color indexed="8"/>
      </right>
      <top/>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medium">
        <color indexed="8"/>
      </right>
      <top style="medium">
        <color indexed="8"/>
      </top>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bottom style="thin">
        <color indexed="13"/>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13"/>
      </top>
      <bottom style="thin">
        <color indexed="13"/>
      </bottom>
      <diagonal/>
    </border>
    <border>
      <left style="medium">
        <color indexed="8"/>
      </left>
      <right style="medium">
        <color indexed="8"/>
      </right>
      <top style="thin">
        <color indexed="13"/>
      </top>
      <bottom style="medium">
        <color indexed="8"/>
      </bottom>
      <diagonal/>
    </border>
    <border>
      <left style="medium">
        <color indexed="8"/>
      </left>
      <right style="medium">
        <color indexed="8"/>
      </right>
      <top style="thin">
        <color indexed="8"/>
      </top>
      <bottom style="medium">
        <color indexed="8"/>
      </bottom>
      <diagonal/>
    </border>
    <border>
      <left/>
      <right/>
      <top style="medium">
        <color indexed="8"/>
      </top>
      <bottom/>
      <diagonal/>
    </border>
    <border>
      <left/>
      <right style="thin">
        <color indexed="8"/>
      </right>
      <top style="medium">
        <color indexed="8"/>
      </top>
      <bottom/>
      <diagonal/>
    </border>
    <border>
      <left style="thin">
        <color indexed="8"/>
      </left>
      <right style="thin">
        <color indexed="13"/>
      </right>
      <top style="medium">
        <color indexed="8"/>
      </top>
      <bottom style="thin">
        <color indexed="13"/>
      </bottom>
      <diagonal/>
    </border>
    <border>
      <left/>
      <right style="thin">
        <color indexed="13"/>
      </right>
      <top/>
      <bottom style="thin">
        <color indexed="13"/>
      </bottom>
      <diagonal/>
    </border>
    <border>
      <left style="thin">
        <color indexed="13"/>
      </left>
      <right style="thin">
        <color indexed="13"/>
      </right>
      <top/>
      <bottom style="thin">
        <color indexed="13"/>
      </bottom>
      <diagonal/>
    </border>
    <border>
      <left style="thin">
        <color indexed="13"/>
      </left>
      <right/>
      <top style="thin">
        <color indexed="13"/>
      </top>
      <bottom style="thin">
        <color indexed="13"/>
      </bottom>
      <diagonal/>
    </border>
    <border>
      <left/>
      <right style="thin">
        <color indexed="13"/>
      </right>
      <top style="thin">
        <color indexed="13"/>
      </top>
      <bottom/>
      <diagonal/>
    </border>
    <border>
      <left/>
      <right style="thin">
        <color indexed="13"/>
      </right>
      <top/>
      <bottom/>
      <diagonal/>
    </border>
    <border>
      <left/>
      <right style="thin">
        <color indexed="13"/>
      </right>
      <top style="thin">
        <color indexed="8"/>
      </top>
      <bottom style="thin">
        <color indexed="13"/>
      </bottom>
      <diagonal/>
    </border>
    <border>
      <left/>
      <right/>
      <top style="thin">
        <color indexed="13"/>
      </top>
      <bottom style="thin">
        <color indexed="13"/>
      </bottom>
      <diagonal/>
    </border>
    <border>
      <left style="thin">
        <color indexed="13"/>
      </left>
      <right style="medium">
        <color indexed="8"/>
      </right>
      <top style="thin">
        <color indexed="13"/>
      </top>
      <bottom style="thin">
        <color indexed="8"/>
      </bottom>
      <diagonal/>
    </border>
    <border>
      <left style="medium">
        <color indexed="8"/>
      </left>
      <right style="thin">
        <color indexed="13"/>
      </right>
      <top/>
      <bottom style="thin">
        <color indexed="8"/>
      </bottom>
      <diagonal/>
    </border>
    <border>
      <left style="medium">
        <color indexed="8"/>
      </left>
      <right/>
      <top/>
      <bottom style="thin">
        <color indexed="8"/>
      </bottom>
      <diagonal/>
    </border>
    <border>
      <left style="medium">
        <color indexed="8"/>
      </left>
      <right style="thin">
        <color indexed="8"/>
      </right>
      <top style="medium">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13"/>
      </left>
      <right/>
      <top style="thin">
        <color indexed="8"/>
      </top>
      <bottom style="thin">
        <color indexed="13"/>
      </bottom>
      <diagonal/>
    </border>
    <border>
      <left style="thin">
        <color indexed="13"/>
      </left>
      <right style="thin">
        <color indexed="13"/>
      </right>
      <top style="thin">
        <color indexed="8"/>
      </top>
      <bottom style="thin">
        <color indexed="8"/>
      </bottom>
      <diagonal/>
    </border>
    <border>
      <left style="thin">
        <color indexed="13"/>
      </left>
      <right style="thin">
        <color indexed="8"/>
      </right>
      <top style="thin">
        <color indexed="13"/>
      </top>
      <bottom style="thin">
        <color indexed="8"/>
      </bottom>
      <diagonal/>
    </border>
    <border>
      <left style="thin">
        <color indexed="8"/>
      </left>
      <right style="thin">
        <color indexed="8"/>
      </right>
      <top style="thin">
        <color indexed="13"/>
      </top>
      <bottom style="thin">
        <color indexed="13"/>
      </bottom>
      <diagonal/>
    </border>
    <border>
      <left style="thin">
        <color indexed="13"/>
      </left>
      <right style="thin">
        <color indexed="8"/>
      </right>
      <top style="thin">
        <color indexed="13"/>
      </top>
      <bottom/>
      <diagonal/>
    </border>
    <border>
      <left style="medium">
        <color indexed="8"/>
      </left>
      <right style="medium">
        <color indexed="8"/>
      </right>
      <top/>
      <bottom/>
      <diagonal/>
    </border>
    <border>
      <left/>
      <right style="medium">
        <color indexed="8"/>
      </right>
      <top style="thin">
        <color indexed="13"/>
      </top>
      <bottom style="thin">
        <color indexed="13"/>
      </bottom>
      <diagonal/>
    </border>
    <border>
      <left style="medium">
        <color indexed="8"/>
      </left>
      <right style="thin">
        <color indexed="13"/>
      </right>
      <top style="thin">
        <color indexed="13"/>
      </top>
      <bottom style="thin">
        <color indexed="13"/>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medium">
        <color indexed="8"/>
      </right>
      <top/>
      <bottom style="medium">
        <color indexed="8"/>
      </bottom>
      <diagonal/>
    </border>
    <border>
      <left/>
      <right/>
      <top style="medium">
        <color indexed="8"/>
      </top>
      <bottom style="thin">
        <color indexed="13"/>
      </bottom>
      <diagonal/>
    </border>
    <border>
      <left/>
      <right style="thin">
        <color indexed="13"/>
      </right>
      <top style="medium">
        <color indexed="8"/>
      </top>
      <bottom style="thin">
        <color indexed="13"/>
      </bottom>
      <diagonal/>
    </border>
    <border>
      <left style="thin">
        <color indexed="13"/>
      </left>
      <right style="thin">
        <color indexed="13"/>
      </right>
      <top style="medium">
        <color indexed="8"/>
      </top>
      <bottom style="thin">
        <color indexed="13"/>
      </bottom>
      <diagonal/>
    </border>
    <border>
      <left style="thin">
        <color indexed="64"/>
      </left>
      <right style="thin">
        <color indexed="64"/>
      </right>
      <top style="thin">
        <color indexed="64"/>
      </top>
      <bottom style="thin">
        <color indexed="64"/>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style="thick">
        <color indexed="64"/>
      </left>
      <right style="medium">
        <color indexed="64"/>
      </right>
      <top style="medium">
        <color indexed="64"/>
      </top>
      <bottom style="thick">
        <color indexed="64"/>
      </bottom>
      <diagonal/>
    </border>
    <border>
      <left style="medium">
        <color indexed="64"/>
      </left>
      <right/>
      <top style="thick">
        <color indexed="64"/>
      </top>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medium">
        <color indexed="64"/>
      </left>
      <right/>
      <top style="thin">
        <color indexed="64"/>
      </top>
      <bottom style="medium">
        <color indexed="64"/>
      </bottom>
      <diagonal/>
    </border>
    <border>
      <left style="thick">
        <color indexed="64"/>
      </left>
      <right style="medium">
        <color indexed="64"/>
      </right>
      <top style="thin">
        <color indexed="64"/>
      </top>
      <bottom style="medium">
        <color indexed="64"/>
      </bottom>
      <diagonal/>
    </border>
  </borders>
  <cellStyleXfs count="3">
    <xf numFmtId="0" fontId="0" fillId="0" borderId="0" applyNumberFormat="0" applyFill="0" applyBorder="0" applyProtection="0"/>
    <xf numFmtId="0" fontId="1" fillId="0" borderId="12"/>
    <xf numFmtId="0" fontId="28" fillId="0" borderId="12" applyNumberFormat="0" applyFill="0" applyBorder="0" applyAlignment="0" applyProtection="0"/>
  </cellStyleXfs>
  <cellXfs count="285">
    <xf numFmtId="0" fontId="0" fillId="0" borderId="0" xfId="0"/>
    <xf numFmtId="0" fontId="8" fillId="5" borderId="9" xfId="0" applyNumberFormat="1" applyFont="1" applyFill="1" applyBorder="1" applyAlignment="1" applyProtection="1">
      <alignment horizontal="center"/>
      <protection locked="0"/>
    </xf>
    <xf numFmtId="9" fontId="8" fillId="5" borderId="9" xfId="0" applyNumberFormat="1" applyFont="1" applyFill="1" applyBorder="1" applyAlignment="1" applyProtection="1">
      <alignment horizontal="center"/>
      <protection locked="0"/>
    </xf>
    <xf numFmtId="0" fontId="25" fillId="0" borderId="12" xfId="1" applyFont="1" applyProtection="1">
      <protection hidden="1"/>
    </xf>
    <xf numFmtId="0" fontId="26" fillId="0" borderId="12" xfId="1" applyFont="1" applyProtection="1">
      <protection hidden="1"/>
    </xf>
    <xf numFmtId="1" fontId="25" fillId="0" borderId="12" xfId="1" applyNumberFormat="1" applyFont="1" applyProtection="1">
      <protection hidden="1"/>
    </xf>
    <xf numFmtId="0" fontId="27" fillId="0" borderId="12" xfId="1" applyFont="1" applyAlignment="1" applyProtection="1">
      <alignment horizontal="right" vertical="top"/>
      <protection hidden="1"/>
    </xf>
    <xf numFmtId="1" fontId="25" fillId="0" borderId="92" xfId="1" applyNumberFormat="1" applyFont="1" applyBorder="1" applyAlignment="1" applyProtection="1">
      <alignment horizontal="left" vertical="top"/>
      <protection hidden="1"/>
    </xf>
    <xf numFmtId="1" fontId="29" fillId="0" borderId="92" xfId="2" applyNumberFormat="1" applyFont="1" applyBorder="1" applyAlignment="1" applyProtection="1">
      <alignment horizontal="left" vertical="top"/>
      <protection hidden="1"/>
    </xf>
    <xf numFmtId="0" fontId="30" fillId="0" borderId="12" xfId="1" applyFont="1" applyAlignment="1" applyProtection="1">
      <alignment vertical="center" wrapText="1"/>
      <protection hidden="1"/>
    </xf>
    <xf numFmtId="0" fontId="25" fillId="0" borderId="12" xfId="1" applyFont="1" applyAlignment="1" applyProtection="1">
      <alignment horizontal="left"/>
      <protection hidden="1"/>
    </xf>
    <xf numFmtId="1" fontId="28" fillId="0" borderId="93" xfId="2" applyNumberFormat="1" applyBorder="1" applyAlignment="1" applyProtection="1">
      <alignment horizontal="center" vertical="top"/>
      <protection hidden="1"/>
    </xf>
    <xf numFmtId="1" fontId="28" fillId="0" borderId="92" xfId="2" applyNumberFormat="1" applyBorder="1" applyAlignment="1" applyProtection="1">
      <alignment horizontal="center" vertical="top"/>
      <protection hidden="1"/>
    </xf>
    <xf numFmtId="0" fontId="30" fillId="0" borderId="12" xfId="1" applyFont="1" applyAlignment="1" applyProtection="1">
      <alignment vertical="top" wrapText="1"/>
      <protection hidden="1"/>
    </xf>
    <xf numFmtId="0" fontId="25" fillId="0" borderId="12" xfId="1" applyFont="1" applyAlignment="1" applyProtection="1">
      <alignment vertical="center"/>
      <protection hidden="1"/>
    </xf>
    <xf numFmtId="0" fontId="31" fillId="11" borderId="94" xfId="1" applyFont="1" applyFill="1" applyBorder="1" applyAlignment="1" applyProtection="1">
      <alignment horizontal="center" vertical="center"/>
      <protection hidden="1"/>
    </xf>
    <xf numFmtId="0" fontId="31" fillId="11" borderId="95" xfId="1" applyFont="1" applyFill="1" applyBorder="1" applyAlignment="1" applyProtection="1">
      <alignment horizontal="center" vertical="center"/>
      <protection hidden="1"/>
    </xf>
    <xf numFmtId="0" fontId="31" fillId="11" borderId="96" xfId="1" applyFont="1" applyFill="1" applyBorder="1" applyAlignment="1" applyProtection="1">
      <alignment horizontal="center" vertical="center"/>
      <protection hidden="1"/>
    </xf>
    <xf numFmtId="0" fontId="31" fillId="11" borderId="97" xfId="1" applyFont="1" applyFill="1" applyBorder="1" applyAlignment="1" applyProtection="1">
      <alignment horizontal="center" vertical="center"/>
      <protection hidden="1"/>
    </xf>
    <xf numFmtId="1" fontId="25" fillId="0" borderId="12" xfId="1" applyNumberFormat="1" applyFont="1" applyAlignment="1" applyProtection="1">
      <alignment vertical="center"/>
      <protection hidden="1"/>
    </xf>
    <xf numFmtId="0" fontId="25" fillId="0" borderId="98" xfId="1" applyFont="1" applyBorder="1" applyProtection="1">
      <protection hidden="1"/>
    </xf>
    <xf numFmtId="0" fontId="25" fillId="0" borderId="99" xfId="1" applyFont="1" applyBorder="1" applyProtection="1">
      <protection hidden="1"/>
    </xf>
    <xf numFmtId="0" fontId="25" fillId="0" borderId="100" xfId="1" applyFont="1" applyBorder="1" applyProtection="1">
      <protection hidden="1"/>
    </xf>
    <xf numFmtId="0" fontId="1" fillId="0" borderId="12" xfId="1"/>
    <xf numFmtId="0" fontId="32" fillId="0" borderId="12" xfId="1" applyFont="1" applyProtection="1">
      <protection hidden="1"/>
    </xf>
    <xf numFmtId="0" fontId="33" fillId="12" borderId="101" xfId="2" applyFont="1" applyFill="1" applyBorder="1" applyAlignment="1" applyProtection="1">
      <alignment horizontal="center" vertical="top"/>
      <protection hidden="1"/>
    </xf>
    <xf numFmtId="0" fontId="33" fillId="12" borderId="102" xfId="2" applyFont="1" applyFill="1" applyBorder="1" applyAlignment="1" applyProtection="1">
      <alignment horizontal="center" vertical="top"/>
      <protection hidden="1"/>
    </xf>
    <xf numFmtId="1" fontId="25" fillId="0" borderId="12" xfId="1" applyNumberFormat="1" applyFont="1" applyAlignment="1" applyProtection="1">
      <alignment vertical="top" wrapText="1"/>
      <protection hidden="1"/>
    </xf>
    <xf numFmtId="0" fontId="0" fillId="2" borderId="11" xfId="0" applyFill="1" applyBorder="1" applyProtection="1">
      <protection hidden="1"/>
    </xf>
    <xf numFmtId="0" fontId="0" fillId="2" borderId="12" xfId="0" applyFill="1" applyBorder="1" applyProtection="1">
      <protection hidden="1"/>
    </xf>
    <xf numFmtId="0" fontId="0" fillId="2" borderId="19" xfId="0" applyFill="1" applyBorder="1" applyProtection="1">
      <protection hidden="1"/>
    </xf>
    <xf numFmtId="0" fontId="3" fillId="2" borderId="12" xfId="0" applyFont="1" applyFill="1" applyBorder="1" applyAlignment="1" applyProtection="1">
      <alignment horizontal="center"/>
      <protection hidden="1"/>
    </xf>
    <xf numFmtId="0" fontId="0" fillId="3" borderId="13" xfId="0" applyFill="1" applyBorder="1" applyProtection="1">
      <protection hidden="1"/>
    </xf>
    <xf numFmtId="0" fontId="0" fillId="3" borderId="9" xfId="0" applyNumberFormat="1" applyFill="1" applyBorder="1" applyProtection="1">
      <protection hidden="1"/>
    </xf>
    <xf numFmtId="49" fontId="0" fillId="3" borderId="9" xfId="0" applyNumberFormat="1" applyFill="1" applyBorder="1" applyProtection="1">
      <protection hidden="1"/>
    </xf>
    <xf numFmtId="9" fontId="0" fillId="3" borderId="9" xfId="0" applyNumberFormat="1" applyFill="1" applyBorder="1" applyProtection="1">
      <protection hidden="1"/>
    </xf>
    <xf numFmtId="0" fontId="0" fillId="3" borderId="10" xfId="0" applyFill="1" applyBorder="1" applyProtection="1">
      <protection hidden="1"/>
    </xf>
    <xf numFmtId="0" fontId="0" fillId="3" borderId="6" xfId="0" applyFill="1" applyBorder="1" applyProtection="1">
      <protection hidden="1"/>
    </xf>
    <xf numFmtId="49" fontId="3" fillId="3" borderId="6" xfId="0" applyNumberFormat="1" applyFont="1" applyFill="1" applyBorder="1" applyAlignment="1" applyProtection="1">
      <alignment horizontal="right"/>
      <protection hidden="1"/>
    </xf>
    <xf numFmtId="0" fontId="0" fillId="3" borderId="6" xfId="0" applyNumberFormat="1" applyFill="1" applyBorder="1" applyProtection="1">
      <protection hidden="1"/>
    </xf>
    <xf numFmtId="0" fontId="0" fillId="0" borderId="0" xfId="0" applyNumberFormat="1" applyProtection="1">
      <protection hidden="1"/>
    </xf>
    <xf numFmtId="0" fontId="0" fillId="0" borderId="0" xfId="0" applyProtection="1">
      <protection hidden="1"/>
    </xf>
    <xf numFmtId="0" fontId="0" fillId="3" borderId="20" xfId="0" applyFill="1" applyBorder="1" applyProtection="1">
      <protection hidden="1"/>
    </xf>
    <xf numFmtId="0" fontId="0" fillId="3" borderId="9" xfId="0" applyFill="1" applyBorder="1" applyProtection="1">
      <protection hidden="1"/>
    </xf>
    <xf numFmtId="0" fontId="0" fillId="3" borderId="21" xfId="0" applyFill="1" applyBorder="1" applyProtection="1">
      <protection hidden="1"/>
    </xf>
    <xf numFmtId="0" fontId="0" fillId="3" borderId="22" xfId="0" applyFill="1" applyBorder="1" applyProtection="1">
      <protection hidden="1"/>
    </xf>
    <xf numFmtId="49" fontId="10" fillId="2" borderId="23" xfId="0" applyNumberFormat="1" applyFont="1" applyFill="1" applyBorder="1" applyAlignment="1" applyProtection="1">
      <alignment horizontal="left"/>
      <protection hidden="1"/>
    </xf>
    <xf numFmtId="0" fontId="7" fillId="2" borderId="23" xfId="0" applyFont="1" applyFill="1" applyBorder="1" applyProtection="1">
      <protection hidden="1"/>
    </xf>
    <xf numFmtId="49" fontId="11" fillId="2" borderId="23" xfId="0" applyNumberFormat="1" applyFont="1" applyFill="1" applyBorder="1" applyAlignment="1" applyProtection="1">
      <alignment horizontal="left"/>
      <protection hidden="1"/>
    </xf>
    <xf numFmtId="0" fontId="0" fillId="2" borderId="23" xfId="0" applyFill="1" applyBorder="1" applyProtection="1">
      <protection hidden="1"/>
    </xf>
    <xf numFmtId="0" fontId="10" fillId="2" borderId="23" xfId="0" applyFont="1" applyFill="1" applyBorder="1" applyAlignment="1" applyProtection="1">
      <alignment horizontal="right"/>
      <protection hidden="1"/>
    </xf>
    <xf numFmtId="0" fontId="0" fillId="2" borderId="24" xfId="0" applyFill="1" applyBorder="1" applyProtection="1">
      <protection hidden="1"/>
    </xf>
    <xf numFmtId="49" fontId="7" fillId="2" borderId="24" xfId="0" applyNumberFormat="1" applyFont="1" applyFill="1" applyBorder="1" applyAlignment="1" applyProtection="1">
      <alignment horizontal="right"/>
      <protection hidden="1"/>
    </xf>
    <xf numFmtId="49" fontId="7" fillId="2" borderId="23" xfId="0" applyNumberFormat="1" applyFont="1" applyFill="1" applyBorder="1" applyAlignment="1" applyProtection="1">
      <alignment horizontal="left"/>
      <protection hidden="1"/>
    </xf>
    <xf numFmtId="49" fontId="10" fillId="2" borderId="23" xfId="0" applyNumberFormat="1" applyFont="1" applyFill="1" applyBorder="1" applyAlignment="1" applyProtection="1">
      <alignment horizontal="right"/>
      <protection hidden="1"/>
    </xf>
    <xf numFmtId="0" fontId="0" fillId="3" borderId="25" xfId="0" applyFill="1" applyBorder="1" applyProtection="1">
      <protection hidden="1"/>
    </xf>
    <xf numFmtId="0" fontId="0" fillId="3" borderId="26" xfId="0" applyFill="1" applyBorder="1" applyProtection="1">
      <protection hidden="1"/>
    </xf>
    <xf numFmtId="0" fontId="0" fillId="2" borderId="27" xfId="0" applyFill="1" applyBorder="1" applyProtection="1">
      <protection hidden="1"/>
    </xf>
    <xf numFmtId="0" fontId="0" fillId="2" borderId="34" xfId="0" applyFill="1" applyBorder="1" applyProtection="1">
      <protection hidden="1"/>
    </xf>
    <xf numFmtId="0" fontId="0" fillId="2" borderId="35" xfId="0" applyFill="1" applyBorder="1" applyProtection="1">
      <protection hidden="1"/>
    </xf>
    <xf numFmtId="0" fontId="9" fillId="6" borderId="36" xfId="0" applyNumberFormat="1" applyFont="1" applyFill="1" applyBorder="1" applyAlignment="1" applyProtection="1">
      <alignment horizontal="center" vertical="center"/>
      <protection hidden="1"/>
    </xf>
    <xf numFmtId="0" fontId="9" fillId="6" borderId="38" xfId="0" applyNumberFormat="1" applyFont="1" applyFill="1" applyBorder="1" applyAlignment="1" applyProtection="1">
      <alignment horizontal="center" vertical="center"/>
      <protection hidden="1"/>
    </xf>
    <xf numFmtId="0" fontId="9" fillId="6" borderId="37" xfId="0" applyNumberFormat="1" applyFont="1" applyFill="1" applyBorder="1" applyAlignment="1" applyProtection="1">
      <alignment horizontal="center" vertical="center"/>
      <protection hidden="1"/>
    </xf>
    <xf numFmtId="0" fontId="9" fillId="6" borderId="40" xfId="0" applyNumberFormat="1" applyFont="1" applyFill="1" applyBorder="1" applyAlignment="1" applyProtection="1">
      <alignment horizontal="center" vertical="center"/>
      <protection hidden="1"/>
    </xf>
    <xf numFmtId="0" fontId="9" fillId="6" borderId="9" xfId="0" applyNumberFormat="1" applyFont="1" applyFill="1" applyBorder="1" applyAlignment="1" applyProtection="1">
      <alignment horizontal="center" vertical="center"/>
      <protection hidden="1"/>
    </xf>
    <xf numFmtId="0" fontId="9" fillId="6" borderId="39" xfId="0" applyNumberFormat="1" applyFont="1" applyFill="1" applyBorder="1" applyAlignment="1" applyProtection="1">
      <alignment horizontal="center" vertical="center"/>
      <protection hidden="1"/>
    </xf>
    <xf numFmtId="0" fontId="2" fillId="2" borderId="27" xfId="0" applyFont="1" applyFill="1" applyBorder="1" applyProtection="1">
      <protection hidden="1"/>
    </xf>
    <xf numFmtId="0" fontId="9" fillId="2" borderId="42" xfId="0" applyNumberFormat="1" applyFont="1" applyFill="1" applyBorder="1" applyAlignment="1" applyProtection="1">
      <alignment horizontal="center"/>
      <protection hidden="1"/>
    </xf>
    <xf numFmtId="1" fontId="2" fillId="3" borderId="83" xfId="0" applyNumberFormat="1" applyFont="1" applyFill="1" applyBorder="1" applyProtection="1">
      <protection hidden="1"/>
    </xf>
    <xf numFmtId="1" fontId="2" fillId="3" borderId="30" xfId="0" applyNumberFormat="1" applyFont="1" applyFill="1" applyBorder="1" applyProtection="1">
      <protection hidden="1"/>
    </xf>
    <xf numFmtId="1" fontId="2" fillId="3" borderId="29" xfId="0" applyNumberFormat="1" applyFont="1" applyFill="1" applyBorder="1" applyProtection="1">
      <protection hidden="1"/>
    </xf>
    <xf numFmtId="1" fontId="2" fillId="3" borderId="28" xfId="0" applyNumberFormat="1" applyFont="1" applyFill="1" applyBorder="1" applyProtection="1">
      <protection hidden="1"/>
    </xf>
    <xf numFmtId="1" fontId="2" fillId="0" borderId="29" xfId="0" applyNumberFormat="1" applyFont="1" applyFill="1" applyBorder="1" applyProtection="1">
      <protection hidden="1"/>
    </xf>
    <xf numFmtId="0" fontId="9" fillId="2" borderId="40" xfId="0" applyNumberFormat="1" applyFont="1" applyFill="1" applyBorder="1" applyAlignment="1" applyProtection="1">
      <alignment horizontal="center"/>
      <protection hidden="1"/>
    </xf>
    <xf numFmtId="1" fontId="2" fillId="3" borderId="9" xfId="0" applyNumberFormat="1" applyFont="1" applyFill="1" applyBorder="1" applyAlignment="1" applyProtection="1">
      <alignment horizontal="right"/>
      <protection hidden="1"/>
    </xf>
    <xf numFmtId="1" fontId="2" fillId="7" borderId="9" xfId="0" applyNumberFormat="1" applyFont="1" applyFill="1" applyBorder="1" applyAlignment="1" applyProtection="1">
      <alignment horizontal="right"/>
      <protection hidden="1"/>
    </xf>
    <xf numFmtId="0" fontId="9" fillId="2" borderId="44" xfId="0" applyNumberFormat="1" applyFont="1" applyFill="1" applyBorder="1" applyAlignment="1" applyProtection="1">
      <alignment horizontal="center"/>
      <protection hidden="1"/>
    </xf>
    <xf numFmtId="1" fontId="2" fillId="3" borderId="40" xfId="0" applyNumberFormat="1" applyFont="1" applyFill="1" applyBorder="1" applyProtection="1">
      <protection hidden="1"/>
    </xf>
    <xf numFmtId="1" fontId="2" fillId="3" borderId="9" xfId="0" applyNumberFormat="1" applyFont="1" applyFill="1" applyBorder="1" applyProtection="1">
      <protection hidden="1"/>
    </xf>
    <xf numFmtId="1" fontId="2" fillId="3" borderId="39" xfId="0" applyNumberFormat="1" applyFont="1" applyFill="1" applyBorder="1" applyProtection="1">
      <protection hidden="1"/>
    </xf>
    <xf numFmtId="1" fontId="2" fillId="0" borderId="39" xfId="0" applyNumberFormat="1" applyFont="1" applyFill="1" applyBorder="1" applyProtection="1">
      <protection hidden="1"/>
    </xf>
    <xf numFmtId="0" fontId="0" fillId="3" borderId="45" xfId="0" applyFill="1" applyBorder="1" applyProtection="1">
      <protection hidden="1"/>
    </xf>
    <xf numFmtId="0" fontId="9" fillId="2" borderId="47" xfId="0" applyNumberFormat="1" applyFont="1" applyFill="1" applyBorder="1" applyAlignment="1" applyProtection="1">
      <alignment horizontal="center"/>
      <protection hidden="1"/>
    </xf>
    <xf numFmtId="1" fontId="2" fillId="3" borderId="36" xfId="0" applyNumberFormat="1" applyFont="1" applyFill="1" applyBorder="1" applyProtection="1">
      <protection hidden="1"/>
    </xf>
    <xf numFmtId="1" fontId="2" fillId="3" borderId="38" xfId="0" applyNumberFormat="1" applyFont="1" applyFill="1" applyBorder="1" applyProtection="1">
      <protection hidden="1"/>
    </xf>
    <xf numFmtId="1" fontId="2" fillId="3" borderId="37" xfId="0" applyNumberFormat="1" applyFont="1" applyFill="1" applyBorder="1" applyProtection="1">
      <protection hidden="1"/>
    </xf>
    <xf numFmtId="1" fontId="2" fillId="0" borderId="37" xfId="0" applyNumberFormat="1" applyFont="1" applyFill="1" applyBorder="1" applyProtection="1">
      <protection hidden="1"/>
    </xf>
    <xf numFmtId="0" fontId="9" fillId="2" borderId="36" xfId="0" applyNumberFormat="1" applyFont="1" applyFill="1" applyBorder="1" applyAlignment="1" applyProtection="1">
      <alignment horizontal="center"/>
      <protection hidden="1"/>
    </xf>
    <xf numFmtId="0" fontId="0" fillId="2" borderId="48" xfId="0" applyFill="1" applyBorder="1" applyProtection="1">
      <protection hidden="1"/>
    </xf>
    <xf numFmtId="0" fontId="2" fillId="4" borderId="49" xfId="0" applyFont="1" applyFill="1" applyBorder="1" applyAlignment="1" applyProtection="1">
      <alignment horizontal="center" vertical="center"/>
      <protection hidden="1"/>
    </xf>
    <xf numFmtId="0" fontId="0" fillId="3" borderId="50" xfId="0" applyFill="1" applyBorder="1" applyProtection="1">
      <protection hidden="1"/>
    </xf>
    <xf numFmtId="0" fontId="0" fillId="3" borderId="18" xfId="0" applyFill="1" applyBorder="1" applyProtection="1">
      <protection hidden="1"/>
    </xf>
    <xf numFmtId="0" fontId="2" fillId="4" borderId="16" xfId="0" applyFont="1" applyFill="1" applyBorder="1" applyAlignment="1" applyProtection="1">
      <alignment horizontal="center" vertical="center"/>
      <protection hidden="1"/>
    </xf>
    <xf numFmtId="0" fontId="0" fillId="0" borderId="12" xfId="0" applyNumberFormat="1" applyBorder="1" applyProtection="1">
      <protection hidden="1"/>
    </xf>
    <xf numFmtId="0" fontId="0" fillId="0" borderId="12" xfId="0" applyFill="1" applyBorder="1" applyProtection="1">
      <protection hidden="1"/>
    </xf>
    <xf numFmtId="0" fontId="2" fillId="0" borderId="12" xfId="0" applyFont="1" applyFill="1" applyBorder="1" applyAlignment="1" applyProtection="1">
      <alignment horizontal="center" vertical="center"/>
      <protection hidden="1"/>
    </xf>
    <xf numFmtId="0" fontId="0" fillId="0" borderId="12" xfId="0" applyNumberFormat="1" applyFill="1" applyBorder="1" applyProtection="1">
      <protection hidden="1"/>
    </xf>
    <xf numFmtId="0" fontId="9" fillId="0" borderId="12" xfId="0" applyFont="1" applyFill="1" applyBorder="1" applyAlignment="1" applyProtection="1">
      <alignment horizontal="center"/>
      <protection hidden="1"/>
    </xf>
    <xf numFmtId="49" fontId="2" fillId="3" borderId="9" xfId="0" applyNumberFormat="1" applyFont="1" applyFill="1" applyBorder="1" applyAlignment="1" applyProtection="1">
      <alignment horizontal="center"/>
      <protection hidden="1"/>
    </xf>
    <xf numFmtId="0" fontId="2" fillId="2" borderId="17" xfId="0" applyFont="1" applyFill="1" applyBorder="1" applyProtection="1">
      <protection hidden="1"/>
    </xf>
    <xf numFmtId="49" fontId="24" fillId="10" borderId="91" xfId="0" applyNumberFormat="1" applyFont="1" applyFill="1" applyBorder="1" applyAlignment="1" applyProtection="1">
      <alignment horizontal="right"/>
      <protection hidden="1"/>
    </xf>
    <xf numFmtId="49" fontId="2" fillId="4" borderId="9" xfId="0" applyNumberFormat="1" applyFont="1" applyFill="1" applyBorder="1" applyAlignment="1" applyProtection="1">
      <alignment horizontal="center"/>
      <protection hidden="1"/>
    </xf>
    <xf numFmtId="49" fontId="0" fillId="2" borderId="17" xfId="0" applyNumberFormat="1" applyFill="1" applyBorder="1" applyProtection="1">
      <protection hidden="1"/>
    </xf>
    <xf numFmtId="0" fontId="0" fillId="2" borderId="1" xfId="0" applyFill="1" applyBorder="1" applyProtection="1">
      <protection hidden="1"/>
    </xf>
    <xf numFmtId="0" fontId="0" fillId="2" borderId="2" xfId="0" applyFill="1" applyBorder="1" applyProtection="1">
      <protection hidden="1"/>
    </xf>
    <xf numFmtId="0" fontId="0" fillId="3" borderId="3" xfId="0" applyFill="1" applyBorder="1" applyProtection="1">
      <protection hidden="1"/>
    </xf>
    <xf numFmtId="49" fontId="2" fillId="3" borderId="4" xfId="0" applyNumberFormat="1" applyFont="1" applyFill="1" applyBorder="1" applyProtection="1">
      <protection hidden="1"/>
    </xf>
    <xf numFmtId="0" fontId="0" fillId="3" borderId="5" xfId="0" applyFill="1" applyBorder="1" applyProtection="1">
      <protection hidden="1"/>
    </xf>
    <xf numFmtId="0" fontId="0" fillId="3" borderId="7" xfId="0" applyFill="1" applyBorder="1" applyProtection="1">
      <protection hidden="1"/>
    </xf>
    <xf numFmtId="49" fontId="3" fillId="3" borderId="8" xfId="0" applyNumberFormat="1" applyFont="1" applyFill="1" applyBorder="1" applyAlignment="1" applyProtection="1">
      <alignment horizontal="right"/>
      <protection hidden="1"/>
    </xf>
    <xf numFmtId="0" fontId="2" fillId="3" borderId="9" xfId="0" applyNumberFormat="1" applyFont="1" applyFill="1" applyBorder="1" applyProtection="1">
      <protection hidden="1"/>
    </xf>
    <xf numFmtId="49" fontId="4" fillId="2" borderId="12" xfId="0" applyNumberFormat="1" applyFont="1" applyFill="1" applyBorder="1" applyAlignment="1" applyProtection="1">
      <alignment horizontal="center"/>
      <protection hidden="1"/>
    </xf>
    <xf numFmtId="0" fontId="2" fillId="5" borderId="9" xfId="0" applyNumberFormat="1" applyFont="1" applyFill="1" applyBorder="1" applyProtection="1">
      <protection hidden="1"/>
    </xf>
    <xf numFmtId="2" fontId="2" fillId="3" borderId="9" xfId="0" applyNumberFormat="1" applyFont="1" applyFill="1" applyBorder="1" applyProtection="1">
      <protection hidden="1"/>
    </xf>
    <xf numFmtId="164" fontId="2" fillId="3" borderId="9" xfId="0" applyNumberFormat="1" applyFont="1" applyFill="1" applyBorder="1" applyProtection="1">
      <protection hidden="1"/>
    </xf>
    <xf numFmtId="49" fontId="6" fillId="2" borderId="12" xfId="0" applyNumberFormat="1" applyFont="1" applyFill="1" applyBorder="1" applyProtection="1">
      <protection hidden="1"/>
    </xf>
    <xf numFmtId="49" fontId="7" fillId="2" borderId="14" xfId="0" applyNumberFormat="1" applyFont="1" applyFill="1" applyBorder="1" applyProtection="1">
      <protection hidden="1"/>
    </xf>
    <xf numFmtId="0" fontId="2" fillId="2" borderId="14" xfId="0" applyFont="1" applyFill="1" applyBorder="1" applyProtection="1">
      <protection hidden="1"/>
    </xf>
    <xf numFmtId="0" fontId="2" fillId="2" borderId="12" xfId="0" applyFont="1" applyFill="1" applyBorder="1" applyProtection="1">
      <protection hidden="1"/>
    </xf>
    <xf numFmtId="0" fontId="7" fillId="2" borderId="12" xfId="0" applyFont="1" applyFill="1" applyBorder="1" applyAlignment="1" applyProtection="1">
      <alignment horizontal="right"/>
      <protection hidden="1"/>
    </xf>
    <xf numFmtId="49" fontId="7" fillId="2" borderId="14" xfId="0" applyNumberFormat="1" applyFont="1" applyFill="1" applyBorder="1" applyAlignment="1" applyProtection="1">
      <alignment horizontal="right"/>
      <protection hidden="1"/>
    </xf>
    <xf numFmtId="0" fontId="0" fillId="3" borderId="15" xfId="0" applyFill="1" applyBorder="1" applyProtection="1">
      <protection hidden="1"/>
    </xf>
    <xf numFmtId="0" fontId="3" fillId="3" borderId="8" xfId="0" applyFont="1" applyFill="1" applyBorder="1" applyAlignment="1" applyProtection="1">
      <alignment horizontal="right"/>
      <protection hidden="1"/>
    </xf>
    <xf numFmtId="0" fontId="8" fillId="2" borderId="12" xfId="0" applyFont="1" applyFill="1" applyBorder="1" applyAlignment="1" applyProtection="1">
      <alignment horizontal="right" vertical="center"/>
      <protection hidden="1"/>
    </xf>
    <xf numFmtId="0" fontId="9" fillId="2" borderId="12" xfId="0" applyFont="1" applyFill="1" applyBorder="1" applyAlignment="1" applyProtection="1">
      <alignment horizontal="center"/>
      <protection hidden="1"/>
    </xf>
    <xf numFmtId="0" fontId="0" fillId="0" borderId="3" xfId="0" applyNumberFormat="1" applyBorder="1" applyProtection="1">
      <protection hidden="1"/>
    </xf>
    <xf numFmtId="0" fontId="0" fillId="0" borderId="6" xfId="0" applyNumberFormat="1" applyBorder="1" applyProtection="1">
      <protection hidden="1"/>
    </xf>
    <xf numFmtId="49" fontId="0" fillId="0" borderId="6" xfId="0" applyNumberFormat="1" applyBorder="1" applyProtection="1">
      <protection hidden="1"/>
    </xf>
    <xf numFmtId="49" fontId="0" fillId="3" borderId="6" xfId="0" applyNumberFormat="1" applyFill="1" applyBorder="1" applyProtection="1">
      <protection hidden="1"/>
    </xf>
    <xf numFmtId="49" fontId="0" fillId="3" borderId="6" xfId="0" applyNumberFormat="1" applyFill="1" applyBorder="1" applyAlignment="1" applyProtection="1">
      <alignment horizontal="right"/>
      <protection hidden="1"/>
    </xf>
    <xf numFmtId="9" fontId="0" fillId="3" borderId="6" xfId="0" applyNumberFormat="1" applyFill="1" applyBorder="1" applyProtection="1">
      <protection hidden="1"/>
    </xf>
    <xf numFmtId="0" fontId="0" fillId="3" borderId="53" xfId="0" applyFill="1" applyBorder="1" applyProtection="1">
      <protection hidden="1"/>
    </xf>
    <xf numFmtId="0" fontId="0" fillId="2" borderId="55" xfId="0" applyFill="1" applyBorder="1" applyProtection="1">
      <protection hidden="1"/>
    </xf>
    <xf numFmtId="49" fontId="10" fillId="2" borderId="23" xfId="0" applyNumberFormat="1" applyFont="1" applyFill="1" applyBorder="1" applyProtection="1">
      <protection hidden="1"/>
    </xf>
    <xf numFmtId="0" fontId="7" fillId="2" borderId="23" xfId="0" applyFont="1" applyFill="1" applyBorder="1" applyAlignment="1" applyProtection="1">
      <alignment horizontal="right"/>
      <protection hidden="1"/>
    </xf>
    <xf numFmtId="49" fontId="11" fillId="2" borderId="23" xfId="0" applyNumberFormat="1" applyFont="1" applyFill="1" applyBorder="1" applyAlignment="1" applyProtection="1">
      <alignment horizontal="right"/>
      <protection hidden="1"/>
    </xf>
    <xf numFmtId="0" fontId="11" fillId="2" borderId="12" xfId="0" applyFont="1" applyFill="1" applyBorder="1" applyAlignment="1" applyProtection="1">
      <alignment horizontal="left"/>
      <protection hidden="1"/>
    </xf>
    <xf numFmtId="0" fontId="0" fillId="0" borderId="3" xfId="0" applyBorder="1" applyProtection="1">
      <protection hidden="1"/>
    </xf>
    <xf numFmtId="0" fontId="2" fillId="0" borderId="6" xfId="0" applyFont="1" applyBorder="1" applyProtection="1">
      <protection hidden="1"/>
    </xf>
    <xf numFmtId="0" fontId="0" fillId="3" borderId="1" xfId="0" applyFill="1" applyBorder="1" applyProtection="1">
      <protection hidden="1"/>
    </xf>
    <xf numFmtId="0" fontId="9" fillId="4" borderId="28" xfId="0" applyNumberFormat="1" applyFont="1" applyFill="1" applyBorder="1" applyAlignment="1" applyProtection="1">
      <alignment horizontal="center" vertical="center"/>
      <protection hidden="1"/>
    </xf>
    <xf numFmtId="0" fontId="9" fillId="4" borderId="30" xfId="0" applyNumberFormat="1" applyFont="1" applyFill="1" applyBorder="1" applyAlignment="1" applyProtection="1">
      <alignment horizontal="center" vertical="center"/>
      <protection hidden="1"/>
    </xf>
    <xf numFmtId="0" fontId="9" fillId="4" borderId="29" xfId="0" applyNumberFormat="1" applyFont="1" applyFill="1" applyBorder="1" applyAlignment="1" applyProtection="1">
      <alignment horizontal="center" vertical="center"/>
      <protection hidden="1"/>
    </xf>
    <xf numFmtId="0" fontId="0" fillId="2" borderId="34" xfId="0" applyFill="1" applyBorder="1" applyAlignment="1" applyProtection="1">
      <alignment vertical="center"/>
      <protection hidden="1"/>
    </xf>
    <xf numFmtId="0" fontId="0" fillId="0" borderId="6" xfId="0" applyBorder="1" applyProtection="1">
      <protection hidden="1"/>
    </xf>
    <xf numFmtId="49" fontId="9" fillId="3" borderId="53" xfId="0" applyNumberFormat="1" applyFont="1" applyFill="1" applyBorder="1" applyAlignment="1" applyProtection="1">
      <alignment horizontal="center"/>
      <protection hidden="1"/>
    </xf>
    <xf numFmtId="0" fontId="12" fillId="8" borderId="23" xfId="0" applyNumberFormat="1" applyFont="1" applyFill="1" applyBorder="1" applyAlignment="1" applyProtection="1">
      <alignment horizontal="center"/>
      <protection hidden="1"/>
    </xf>
    <xf numFmtId="0" fontId="12" fillId="8" borderId="12" xfId="0" applyNumberFormat="1" applyFont="1" applyFill="1" applyBorder="1" applyAlignment="1" applyProtection="1">
      <alignment horizontal="center"/>
      <protection hidden="1"/>
    </xf>
    <xf numFmtId="49" fontId="9" fillId="3" borderId="57" xfId="0" applyNumberFormat="1" applyFont="1" applyFill="1" applyBorder="1" applyAlignment="1" applyProtection="1">
      <alignment horizontal="center"/>
      <protection hidden="1"/>
    </xf>
    <xf numFmtId="0" fontId="2" fillId="3" borderId="58" xfId="0" applyNumberFormat="1" applyFont="1" applyFill="1" applyBorder="1" applyAlignment="1" applyProtection="1">
      <alignment horizontal="center"/>
      <protection hidden="1"/>
    </xf>
    <xf numFmtId="0" fontId="13" fillId="9" borderId="42" xfId="0" applyNumberFormat="1" applyFont="1" applyFill="1" applyBorder="1" applyAlignment="1" applyProtection="1">
      <alignment horizontal="center"/>
      <protection hidden="1"/>
    </xf>
    <xf numFmtId="0" fontId="2" fillId="3" borderId="59" xfId="0" applyNumberFormat="1" applyFont="1" applyFill="1" applyBorder="1" applyAlignment="1" applyProtection="1">
      <alignment horizontal="center"/>
      <protection hidden="1"/>
    </xf>
    <xf numFmtId="0" fontId="2" fillId="3" borderId="60" xfId="0" applyNumberFormat="1" applyFont="1" applyFill="1" applyBorder="1" applyAlignment="1" applyProtection="1">
      <alignment horizontal="center"/>
      <protection hidden="1"/>
    </xf>
    <xf numFmtId="0" fontId="9" fillId="0" borderId="79" xfId="0" applyNumberFormat="1" applyFont="1" applyBorder="1" applyAlignment="1" applyProtection="1">
      <alignment horizontal="center"/>
      <protection hidden="1"/>
    </xf>
    <xf numFmtId="1" fontId="2" fillId="3" borderId="84" xfId="0" applyNumberFormat="1" applyFont="1" applyFill="1" applyBorder="1" applyProtection="1">
      <protection hidden="1"/>
    </xf>
    <xf numFmtId="1" fontId="2" fillId="3" borderId="85" xfId="0" applyNumberFormat="1" applyFont="1" applyFill="1" applyBorder="1" applyProtection="1">
      <protection hidden="1"/>
    </xf>
    <xf numFmtId="0" fontId="0" fillId="0" borderId="8" xfId="0" applyBorder="1" applyProtection="1">
      <protection hidden="1"/>
    </xf>
    <xf numFmtId="0" fontId="14" fillId="2" borderId="9" xfId="0" applyNumberFormat="1" applyFont="1" applyFill="1" applyBorder="1" applyAlignment="1" applyProtection="1">
      <alignment horizontal="center"/>
      <protection hidden="1"/>
    </xf>
    <xf numFmtId="1" fontId="0" fillId="3" borderId="9" xfId="0" applyNumberFormat="1" applyFill="1" applyBorder="1" applyAlignment="1" applyProtection="1">
      <alignment horizontal="center"/>
      <protection hidden="1"/>
    </xf>
    <xf numFmtId="0" fontId="0" fillId="2" borderId="17" xfId="0" applyFill="1" applyBorder="1" applyProtection="1">
      <protection hidden="1"/>
    </xf>
    <xf numFmtId="0" fontId="9" fillId="0" borderId="80" xfId="0" applyNumberFormat="1" applyFont="1" applyBorder="1" applyAlignment="1" applyProtection="1">
      <alignment horizontal="center"/>
      <protection hidden="1"/>
    </xf>
    <xf numFmtId="1" fontId="2" fillId="3" borderId="86" xfId="0" applyNumberFormat="1" applyFont="1" applyFill="1" applyBorder="1" applyProtection="1">
      <protection hidden="1"/>
    </xf>
    <xf numFmtId="1" fontId="2" fillId="3" borderId="78" xfId="0" applyNumberFormat="1" applyFont="1" applyFill="1" applyBorder="1" applyProtection="1">
      <protection hidden="1"/>
    </xf>
    <xf numFmtId="1" fontId="2" fillId="3" borderId="87" xfId="0" applyNumberFormat="1" applyFont="1" applyFill="1" applyBorder="1" applyProtection="1">
      <protection hidden="1"/>
    </xf>
    <xf numFmtId="0" fontId="0" fillId="3" borderId="9" xfId="0" applyNumberFormat="1" applyFill="1" applyBorder="1" applyAlignment="1" applyProtection="1">
      <alignment horizontal="center"/>
      <protection hidden="1"/>
    </xf>
    <xf numFmtId="0" fontId="9" fillId="0" borderId="81" xfId="0" applyNumberFormat="1" applyFont="1" applyBorder="1" applyAlignment="1" applyProtection="1">
      <alignment horizontal="center"/>
      <protection hidden="1"/>
    </xf>
    <xf numFmtId="1" fontId="2" fillId="3" borderId="88" xfId="0" applyNumberFormat="1" applyFont="1" applyFill="1" applyBorder="1" applyProtection="1">
      <protection hidden="1"/>
    </xf>
    <xf numFmtId="1" fontId="2" fillId="3" borderId="89" xfId="0" applyNumberFormat="1" applyFont="1" applyFill="1" applyBorder="1" applyProtection="1">
      <protection hidden="1"/>
    </xf>
    <xf numFmtId="1" fontId="2" fillId="3" borderId="90" xfId="0" applyNumberFormat="1" applyFont="1" applyFill="1" applyBorder="1" applyProtection="1">
      <protection hidden="1"/>
    </xf>
    <xf numFmtId="0" fontId="0" fillId="2" borderId="16" xfId="0" applyFill="1" applyBorder="1" applyProtection="1">
      <protection hidden="1"/>
    </xf>
    <xf numFmtId="49" fontId="7" fillId="2" borderId="12" xfId="0" applyNumberFormat="1" applyFont="1" applyFill="1" applyBorder="1" applyAlignment="1" applyProtection="1">
      <alignment horizontal="right"/>
      <protection hidden="1"/>
    </xf>
    <xf numFmtId="49" fontId="11" fillId="2" borderId="12" xfId="0" applyNumberFormat="1" applyFont="1" applyFill="1" applyBorder="1" applyProtection="1">
      <protection hidden="1"/>
    </xf>
    <xf numFmtId="0" fontId="2" fillId="3" borderId="18" xfId="0" applyFont="1" applyFill="1" applyBorder="1" applyAlignment="1" applyProtection="1">
      <alignment horizontal="center"/>
      <protection hidden="1"/>
    </xf>
    <xf numFmtId="1" fontId="2" fillId="3" borderId="18" xfId="0" applyNumberFormat="1" applyFont="1" applyFill="1" applyBorder="1" applyAlignment="1" applyProtection="1">
      <alignment horizontal="center"/>
      <protection hidden="1"/>
    </xf>
    <xf numFmtId="1" fontId="2" fillId="3" borderId="64" xfId="0" applyNumberFormat="1" applyFont="1" applyFill="1" applyBorder="1" applyAlignment="1" applyProtection="1">
      <alignment horizontal="center"/>
      <protection hidden="1"/>
    </xf>
    <xf numFmtId="0" fontId="2" fillId="3" borderId="6" xfId="0" applyFont="1" applyFill="1" applyBorder="1" applyAlignment="1" applyProtection="1">
      <alignment horizontal="center"/>
      <protection hidden="1"/>
    </xf>
    <xf numFmtId="1" fontId="2" fillId="3" borderId="6" xfId="0" applyNumberFormat="1" applyFont="1" applyFill="1" applyBorder="1" applyAlignment="1" applyProtection="1">
      <alignment horizontal="center"/>
      <protection hidden="1"/>
    </xf>
    <xf numFmtId="1" fontId="2" fillId="3" borderId="53" xfId="0" applyNumberFormat="1" applyFont="1" applyFill="1" applyBorder="1" applyAlignment="1" applyProtection="1">
      <alignment horizontal="center"/>
      <protection hidden="1"/>
    </xf>
    <xf numFmtId="0" fontId="0" fillId="0" borderId="52" xfId="0" applyBorder="1" applyProtection="1">
      <protection hidden="1"/>
    </xf>
    <xf numFmtId="0" fontId="0" fillId="3" borderId="52" xfId="0" applyFill="1" applyBorder="1" applyProtection="1">
      <protection hidden="1"/>
    </xf>
    <xf numFmtId="49" fontId="2" fillId="0" borderId="9" xfId="0" applyNumberFormat="1" applyFont="1" applyBorder="1" applyAlignment="1" applyProtection="1">
      <alignment horizontal="center"/>
      <protection hidden="1"/>
    </xf>
    <xf numFmtId="0" fontId="2" fillId="2" borderId="12" xfId="0" applyFont="1" applyFill="1" applyBorder="1" applyAlignment="1" applyProtection="1">
      <alignment horizontal="right"/>
      <protection hidden="1"/>
    </xf>
    <xf numFmtId="49" fontId="9" fillId="2" borderId="16" xfId="0" applyNumberFormat="1" applyFont="1" applyFill="1" applyBorder="1" applyAlignment="1" applyProtection="1">
      <alignment horizontal="right"/>
      <protection hidden="1"/>
    </xf>
    <xf numFmtId="49" fontId="0" fillId="2" borderId="12" xfId="0" applyNumberFormat="1" applyFill="1" applyBorder="1" applyProtection="1">
      <protection hidden="1"/>
    </xf>
    <xf numFmtId="0" fontId="0" fillId="0" borderId="56" xfId="0" applyBorder="1" applyProtection="1">
      <protection hidden="1"/>
    </xf>
    <xf numFmtId="0" fontId="0" fillId="0" borderId="18" xfId="0" applyBorder="1" applyProtection="1">
      <protection hidden="1"/>
    </xf>
    <xf numFmtId="49" fontId="0" fillId="3" borderId="8" xfId="0" applyNumberFormat="1" applyFill="1" applyBorder="1" applyAlignment="1" applyProtection="1">
      <alignment horizontal="right"/>
      <protection hidden="1"/>
    </xf>
    <xf numFmtId="0" fontId="3" fillId="2" borderId="1" xfId="0" applyFont="1" applyFill="1" applyBorder="1" applyProtection="1">
      <protection hidden="1"/>
    </xf>
    <xf numFmtId="49" fontId="2" fillId="0" borderId="5" xfId="0" applyNumberFormat="1" applyFont="1" applyBorder="1" applyProtection="1">
      <protection hidden="1"/>
    </xf>
    <xf numFmtId="0" fontId="0" fillId="0" borderId="5" xfId="0" applyBorder="1" applyProtection="1">
      <protection hidden="1"/>
    </xf>
    <xf numFmtId="0" fontId="0" fillId="2" borderId="54" xfId="0" applyFill="1" applyBorder="1" applyProtection="1">
      <protection hidden="1"/>
    </xf>
    <xf numFmtId="0" fontId="3" fillId="2" borderId="11" xfId="0" applyFont="1" applyFill="1" applyBorder="1" applyProtection="1">
      <protection hidden="1"/>
    </xf>
    <xf numFmtId="0" fontId="0" fillId="3" borderId="6" xfId="0" applyFill="1" applyBorder="1" applyAlignment="1" applyProtection="1">
      <alignment horizontal="right"/>
      <protection hidden="1"/>
    </xf>
    <xf numFmtId="0" fontId="0" fillId="3" borderId="8" xfId="0" applyFill="1" applyBorder="1" applyAlignment="1" applyProtection="1">
      <alignment horizontal="right"/>
      <protection hidden="1"/>
    </xf>
    <xf numFmtId="0" fontId="2" fillId="3" borderId="9" xfId="0" applyFont="1" applyFill="1" applyBorder="1" applyProtection="1">
      <protection hidden="1"/>
    </xf>
    <xf numFmtId="0" fontId="0" fillId="3" borderId="8" xfId="0" applyFill="1" applyBorder="1" applyProtection="1">
      <protection hidden="1"/>
    </xf>
    <xf numFmtId="0" fontId="0" fillId="3" borderId="68" xfId="0" applyFill="1" applyBorder="1" applyProtection="1">
      <protection hidden="1"/>
    </xf>
    <xf numFmtId="1" fontId="9" fillId="2" borderId="12" xfId="0" applyNumberFormat="1" applyFont="1" applyFill="1" applyBorder="1" applyProtection="1">
      <protection hidden="1"/>
    </xf>
    <xf numFmtId="49" fontId="9" fillId="2" borderId="19" xfId="0" applyNumberFormat="1" applyFont="1" applyFill="1" applyBorder="1" applyProtection="1">
      <protection hidden="1"/>
    </xf>
    <xf numFmtId="1" fontId="9" fillId="2" borderId="19" xfId="0" applyNumberFormat="1" applyFont="1" applyFill="1" applyBorder="1" applyProtection="1">
      <protection hidden="1"/>
    </xf>
    <xf numFmtId="49" fontId="9" fillId="2" borderId="12" xfId="0" applyNumberFormat="1" applyFont="1" applyFill="1" applyBorder="1" applyProtection="1">
      <protection hidden="1"/>
    </xf>
    <xf numFmtId="0" fontId="0" fillId="3" borderId="56" xfId="0" applyFill="1" applyBorder="1" applyProtection="1">
      <protection hidden="1"/>
    </xf>
    <xf numFmtId="0" fontId="2" fillId="2" borderId="11" xfId="0" applyFont="1" applyFill="1" applyBorder="1" applyProtection="1">
      <protection hidden="1"/>
    </xf>
    <xf numFmtId="0" fontId="0" fillId="3" borderId="51" xfId="0" applyFill="1" applyBorder="1" applyProtection="1">
      <protection hidden="1"/>
    </xf>
    <xf numFmtId="0" fontId="2" fillId="2" borderId="23" xfId="0" applyFont="1" applyFill="1" applyBorder="1" applyProtection="1">
      <protection hidden="1"/>
    </xf>
    <xf numFmtId="0" fontId="2" fillId="2" borderId="35" xfId="0" applyFont="1" applyFill="1" applyBorder="1" applyProtection="1">
      <protection hidden="1"/>
    </xf>
    <xf numFmtId="0" fontId="2" fillId="2" borderId="69" xfId="0" applyFont="1" applyFill="1" applyBorder="1" applyProtection="1">
      <protection hidden="1"/>
    </xf>
    <xf numFmtId="0" fontId="2" fillId="2" borderId="34" xfId="0" applyFont="1" applyFill="1" applyBorder="1" applyProtection="1">
      <protection hidden="1"/>
    </xf>
    <xf numFmtId="0" fontId="0" fillId="3" borderId="70" xfId="0" applyFill="1" applyBorder="1" applyProtection="1">
      <protection hidden="1"/>
    </xf>
    <xf numFmtId="0" fontId="0" fillId="3" borderId="71" xfId="0" applyFill="1" applyBorder="1" applyProtection="1">
      <protection hidden="1"/>
    </xf>
    <xf numFmtId="49" fontId="11" fillId="2" borderId="72" xfId="0" applyNumberFormat="1" applyFont="1" applyFill="1" applyBorder="1" applyAlignment="1" applyProtection="1">
      <alignment horizontal="left"/>
      <protection hidden="1"/>
    </xf>
    <xf numFmtId="49" fontId="11" fillId="2" borderId="73" xfId="0" applyNumberFormat="1" applyFont="1" applyFill="1" applyBorder="1" applyAlignment="1" applyProtection="1">
      <alignment horizontal="left"/>
      <protection hidden="1"/>
    </xf>
    <xf numFmtId="0" fontId="0" fillId="2" borderId="63" xfId="0" applyFill="1" applyBorder="1" applyProtection="1">
      <protection hidden="1"/>
    </xf>
    <xf numFmtId="49" fontId="7" fillId="2" borderId="74" xfId="0" applyNumberFormat="1" applyFont="1" applyFill="1" applyBorder="1" applyAlignment="1" applyProtection="1">
      <alignment horizontal="center"/>
      <protection hidden="1"/>
    </xf>
    <xf numFmtId="0" fontId="9" fillId="3" borderId="29" xfId="0" applyNumberFormat="1" applyFont="1" applyFill="1" applyBorder="1" applyAlignment="1" applyProtection="1">
      <alignment horizontal="center"/>
      <protection hidden="1"/>
    </xf>
    <xf numFmtId="0" fontId="2" fillId="3" borderId="29" xfId="0" applyNumberFormat="1" applyFont="1" applyFill="1" applyBorder="1" applyProtection="1">
      <protection hidden="1"/>
    </xf>
    <xf numFmtId="0" fontId="9" fillId="3" borderId="39" xfId="0" applyNumberFormat="1" applyFont="1" applyFill="1" applyBorder="1" applyAlignment="1" applyProtection="1">
      <alignment horizontal="center"/>
      <protection hidden="1"/>
    </xf>
    <xf numFmtId="0" fontId="2" fillId="3" borderId="39" xfId="0" applyNumberFormat="1" applyFont="1" applyFill="1" applyBorder="1" applyProtection="1">
      <protection hidden="1"/>
    </xf>
    <xf numFmtId="0" fontId="9" fillId="3" borderId="37" xfId="0" applyNumberFormat="1" applyFont="1" applyFill="1" applyBorder="1" applyAlignment="1" applyProtection="1">
      <alignment horizontal="center"/>
      <protection hidden="1"/>
    </xf>
    <xf numFmtId="0" fontId="2" fillId="3" borderId="37" xfId="0" applyNumberFormat="1" applyFont="1" applyFill="1" applyBorder="1" applyProtection="1">
      <protection hidden="1"/>
    </xf>
    <xf numFmtId="0" fontId="7" fillId="2" borderId="48" xfId="0" applyFont="1" applyFill="1" applyBorder="1" applyAlignment="1" applyProtection="1">
      <alignment horizontal="left"/>
      <protection hidden="1"/>
    </xf>
    <xf numFmtId="49" fontId="11" fillId="2" borderId="48" xfId="0" applyNumberFormat="1" applyFont="1" applyFill="1" applyBorder="1" applyProtection="1">
      <protection hidden="1"/>
    </xf>
    <xf numFmtId="0" fontId="9" fillId="2" borderId="48" xfId="0" applyFont="1" applyFill="1" applyBorder="1" applyAlignment="1" applyProtection="1">
      <alignment horizontal="center"/>
      <protection hidden="1"/>
    </xf>
    <xf numFmtId="49" fontId="19" fillId="2" borderId="48" xfId="0" applyNumberFormat="1" applyFont="1" applyFill="1" applyBorder="1" applyProtection="1">
      <protection hidden="1"/>
    </xf>
    <xf numFmtId="0" fontId="0" fillId="3" borderId="57" xfId="0" applyFill="1" applyBorder="1" applyProtection="1">
      <protection hidden="1"/>
    </xf>
    <xf numFmtId="49" fontId="7" fillId="2" borderId="48" xfId="0" applyNumberFormat="1" applyFont="1" applyFill="1" applyBorder="1" applyAlignment="1" applyProtection="1">
      <alignment horizontal="left"/>
      <protection hidden="1"/>
    </xf>
    <xf numFmtId="0" fontId="0" fillId="3" borderId="75" xfId="0" applyFill="1" applyBorder="1" applyProtection="1">
      <protection hidden="1"/>
    </xf>
    <xf numFmtId="0" fontId="0" fillId="3" borderId="76" xfId="0" applyFill="1" applyBorder="1" applyProtection="1">
      <protection hidden="1"/>
    </xf>
    <xf numFmtId="0" fontId="0" fillId="3" borderId="77" xfId="0" applyFill="1" applyBorder="1" applyProtection="1">
      <protection hidden="1"/>
    </xf>
    <xf numFmtId="0" fontId="0" fillId="3" borderId="67" xfId="0" applyFill="1" applyBorder="1" applyProtection="1">
      <protection hidden="1"/>
    </xf>
    <xf numFmtId="0" fontId="16" fillId="2" borderId="12" xfId="0" applyFont="1" applyFill="1" applyBorder="1" applyProtection="1">
      <protection hidden="1"/>
    </xf>
    <xf numFmtId="0" fontId="11" fillId="2" borderId="12" xfId="0" applyFont="1" applyFill="1" applyBorder="1" applyAlignment="1" applyProtection="1">
      <alignment horizontal="right" vertical="center"/>
      <protection hidden="1"/>
    </xf>
    <xf numFmtId="49" fontId="3" fillId="3" borderId="66" xfId="0" applyNumberFormat="1" applyFont="1" applyFill="1" applyBorder="1" applyAlignment="1" applyProtection="1">
      <alignment horizontal="right"/>
      <protection hidden="1"/>
    </xf>
    <xf numFmtId="49" fontId="18" fillId="2" borderId="12" xfId="0" applyNumberFormat="1" applyFont="1" applyFill="1" applyBorder="1" applyProtection="1">
      <protection hidden="1"/>
    </xf>
    <xf numFmtId="0" fontId="15" fillId="2" borderId="12" xfId="0" applyFont="1" applyFill="1" applyBorder="1" applyAlignment="1" applyProtection="1">
      <alignment horizontal="center"/>
      <protection hidden="1"/>
    </xf>
    <xf numFmtId="0" fontId="0" fillId="3" borderId="65" xfId="0" applyFill="1" applyBorder="1" applyProtection="1">
      <protection hidden="1"/>
    </xf>
    <xf numFmtId="0" fontId="25" fillId="0" borderId="12" xfId="1" applyFont="1" applyAlignment="1" applyProtection="1">
      <alignment horizontal="center" wrapText="1"/>
      <protection hidden="1"/>
    </xf>
    <xf numFmtId="1" fontId="25" fillId="0" borderId="12" xfId="1" applyNumberFormat="1" applyFont="1" applyAlignment="1" applyProtection="1">
      <alignment horizontal="left" vertical="top" wrapText="1"/>
      <protection hidden="1"/>
    </xf>
    <xf numFmtId="0" fontId="9" fillId="6" borderId="31" xfId="0" applyNumberFormat="1" applyFont="1" applyFill="1" applyBorder="1" applyAlignment="1" applyProtection="1">
      <alignment horizontal="center" vertical="center"/>
      <protection hidden="1"/>
    </xf>
    <xf numFmtId="0" fontId="9" fillId="6" borderId="32" xfId="0" applyFont="1" applyFill="1" applyBorder="1" applyAlignment="1" applyProtection="1">
      <alignment horizontal="center" vertical="center"/>
      <protection hidden="1"/>
    </xf>
    <xf numFmtId="0" fontId="9" fillId="6" borderId="33" xfId="0" applyFont="1" applyFill="1" applyBorder="1" applyAlignment="1" applyProtection="1">
      <alignment horizontal="center" vertical="center"/>
      <protection hidden="1"/>
    </xf>
    <xf numFmtId="49" fontId="2" fillId="4" borderId="41" xfId="0" applyNumberFormat="1" applyFont="1" applyFill="1" applyBorder="1" applyAlignment="1" applyProtection="1">
      <alignment horizontal="center" vertical="center"/>
      <protection hidden="1"/>
    </xf>
    <xf numFmtId="0" fontId="0" fillId="3" borderId="43" xfId="0" applyFill="1" applyBorder="1" applyProtection="1">
      <protection hidden="1"/>
    </xf>
    <xf numFmtId="0" fontId="0" fillId="3" borderId="45" xfId="0" applyFill="1" applyBorder="1" applyProtection="1">
      <protection hidden="1"/>
    </xf>
    <xf numFmtId="0" fontId="0" fillId="3" borderId="46" xfId="0" applyFill="1" applyBorder="1" applyProtection="1">
      <protection hidden="1"/>
    </xf>
    <xf numFmtId="49" fontId="9" fillId="4" borderId="28" xfId="0" applyNumberFormat="1" applyFont="1" applyFill="1" applyBorder="1" applyAlignment="1" applyProtection="1">
      <alignment horizontal="right" vertical="center"/>
      <protection hidden="1"/>
    </xf>
    <xf numFmtId="0" fontId="9" fillId="4" borderId="29" xfId="0" applyFont="1" applyFill="1" applyBorder="1" applyAlignment="1" applyProtection="1">
      <alignment horizontal="right" vertical="center"/>
      <protection hidden="1"/>
    </xf>
    <xf numFmtId="49" fontId="9" fillId="4" borderId="36" xfId="0" applyNumberFormat="1" applyFont="1" applyFill="1" applyBorder="1" applyAlignment="1" applyProtection="1">
      <alignment horizontal="right" vertical="center"/>
      <protection hidden="1"/>
    </xf>
    <xf numFmtId="0" fontId="9" fillId="4" borderId="37" xfId="0" applyFont="1" applyFill="1" applyBorder="1" applyAlignment="1" applyProtection="1">
      <alignment horizontal="right" vertical="center"/>
      <protection hidden="1"/>
    </xf>
    <xf numFmtId="49" fontId="2" fillId="4" borderId="28" xfId="0" applyNumberFormat="1" applyFont="1" applyFill="1" applyBorder="1" applyAlignment="1" applyProtection="1">
      <alignment horizontal="right"/>
      <protection hidden="1"/>
    </xf>
    <xf numFmtId="0" fontId="2" fillId="4" borderId="29" xfId="0" applyFont="1" applyFill="1" applyBorder="1" applyAlignment="1" applyProtection="1">
      <alignment horizontal="right"/>
      <protection hidden="1"/>
    </xf>
    <xf numFmtId="49" fontId="2" fillId="4" borderId="36" xfId="0" applyNumberFormat="1" applyFont="1" applyFill="1" applyBorder="1" applyAlignment="1" applyProtection="1">
      <alignment horizontal="right"/>
      <protection hidden="1"/>
    </xf>
    <xf numFmtId="0" fontId="2" fillId="4" borderId="39" xfId="0" applyFont="1" applyFill="1" applyBorder="1" applyAlignment="1" applyProtection="1">
      <alignment horizontal="right"/>
      <protection hidden="1"/>
    </xf>
    <xf numFmtId="49" fontId="9" fillId="4" borderId="41" xfId="0" applyNumberFormat="1" applyFont="1" applyFill="1" applyBorder="1" applyAlignment="1" applyProtection="1">
      <alignment horizontal="center" vertical="center" textRotation="90"/>
      <protection hidden="1"/>
    </xf>
    <xf numFmtId="0" fontId="22" fillId="3" borderId="43" xfId="0" applyFont="1" applyFill="1" applyBorder="1" applyAlignment="1" applyProtection="1">
      <alignment textRotation="90"/>
      <protection hidden="1"/>
    </xf>
    <xf numFmtId="0" fontId="22" fillId="3" borderId="45" xfId="0" applyFont="1" applyFill="1" applyBorder="1" applyAlignment="1" applyProtection="1">
      <alignment textRotation="90"/>
      <protection hidden="1"/>
    </xf>
    <xf numFmtId="0" fontId="22" fillId="3" borderId="46" xfId="0" applyFont="1" applyFill="1" applyBorder="1" applyAlignment="1" applyProtection="1">
      <alignment textRotation="90"/>
      <protection hidden="1"/>
    </xf>
    <xf numFmtId="0" fontId="9" fillId="6" borderId="28" xfId="0" applyNumberFormat="1" applyFont="1" applyFill="1" applyBorder="1" applyAlignment="1" applyProtection="1">
      <alignment horizontal="center" vertical="center"/>
      <protection hidden="1"/>
    </xf>
    <xf numFmtId="0" fontId="9" fillId="6" borderId="30" xfId="0" applyFont="1" applyFill="1" applyBorder="1" applyAlignment="1" applyProtection="1">
      <alignment horizontal="center" vertical="center"/>
      <protection hidden="1"/>
    </xf>
    <xf numFmtId="0" fontId="9" fillId="6" borderId="29" xfId="0" applyFont="1" applyFill="1" applyBorder="1" applyAlignment="1" applyProtection="1">
      <alignment horizontal="center" vertical="center"/>
      <protection hidden="1"/>
    </xf>
    <xf numFmtId="49" fontId="9" fillId="4" borderId="61" xfId="0" applyNumberFormat="1" applyFont="1" applyFill="1" applyBorder="1" applyAlignment="1" applyProtection="1">
      <alignment horizontal="center" vertical="center" textRotation="90" wrapText="1"/>
      <protection hidden="1"/>
    </xf>
    <xf numFmtId="0" fontId="21" fillId="4" borderId="62" xfId="0" applyFont="1" applyFill="1" applyBorder="1" applyAlignment="1" applyProtection="1">
      <alignment horizontal="center" vertical="center" textRotation="90" wrapText="1"/>
      <protection hidden="1"/>
    </xf>
    <xf numFmtId="0" fontId="21" fillId="4" borderId="63" xfId="0" applyFont="1" applyFill="1" applyBorder="1" applyAlignment="1" applyProtection="1">
      <alignment horizontal="center" vertical="center" textRotation="90" wrapText="1"/>
      <protection hidden="1"/>
    </xf>
    <xf numFmtId="0" fontId="9" fillId="4" borderId="72" xfId="0" applyNumberFormat="1" applyFont="1" applyFill="1" applyBorder="1" applyAlignment="1" applyProtection="1">
      <alignment horizontal="center" vertical="center"/>
      <protection hidden="1"/>
    </xf>
    <xf numFmtId="0" fontId="9" fillId="4" borderId="82" xfId="0" applyFont="1" applyFill="1" applyBorder="1" applyAlignment="1" applyProtection="1">
      <alignment horizontal="center" vertical="center"/>
      <protection hidden="1"/>
    </xf>
    <xf numFmtId="0" fontId="9" fillId="4" borderId="73" xfId="0" applyFont="1" applyFill="1" applyBorder="1" applyAlignment="1" applyProtection="1">
      <alignment horizontal="center" vertical="center"/>
      <protection hidden="1"/>
    </xf>
    <xf numFmtId="0" fontId="9" fillId="4" borderId="36" xfId="0" applyNumberFormat="1" applyFont="1" applyFill="1" applyBorder="1" applyAlignment="1" applyProtection="1">
      <alignment horizontal="center" vertical="center"/>
      <protection hidden="1"/>
    </xf>
    <xf numFmtId="0" fontId="9" fillId="4" borderId="37" xfId="0" applyFont="1" applyFill="1" applyBorder="1" applyAlignment="1" applyProtection="1">
      <alignment horizontal="center" vertical="center"/>
      <protection hidden="1"/>
    </xf>
    <xf numFmtId="49" fontId="9" fillId="4" borderId="28" xfId="0" applyNumberFormat="1" applyFont="1" applyFill="1" applyBorder="1" applyAlignment="1" applyProtection="1">
      <alignment horizontal="center" vertical="center" textRotation="90"/>
      <protection hidden="1"/>
    </xf>
    <xf numFmtId="0" fontId="21" fillId="4" borderId="40" xfId="0" applyFont="1" applyFill="1" applyBorder="1" applyAlignment="1" applyProtection="1">
      <alignment horizontal="center" vertical="center" textRotation="90"/>
      <protection hidden="1"/>
    </xf>
    <xf numFmtId="0" fontId="21" fillId="4" borderId="36" xfId="0" applyFont="1" applyFill="1" applyBorder="1" applyAlignment="1" applyProtection="1">
      <alignment horizontal="center" vertical="center" textRotation="90"/>
      <protection hidden="1"/>
    </xf>
    <xf numFmtId="0" fontId="9" fillId="6" borderId="40" xfId="0" applyNumberFormat="1" applyFont="1" applyFill="1" applyBorder="1" applyAlignment="1" applyProtection="1">
      <alignment horizontal="center"/>
      <protection hidden="1"/>
    </xf>
    <xf numFmtId="0" fontId="9" fillId="6" borderId="39" xfId="0" applyFont="1" applyFill="1" applyBorder="1" applyAlignment="1" applyProtection="1">
      <alignment horizontal="center"/>
      <protection hidden="1"/>
    </xf>
    <xf numFmtId="49" fontId="9" fillId="6" borderId="28" xfId="0" applyNumberFormat="1" applyFont="1" applyFill="1" applyBorder="1" applyAlignment="1" applyProtection="1">
      <alignment horizontal="center"/>
      <protection hidden="1"/>
    </xf>
    <xf numFmtId="0" fontId="9" fillId="6" borderId="29" xfId="0" applyFont="1" applyFill="1" applyBorder="1" applyAlignment="1" applyProtection="1">
      <alignment horizontal="center"/>
      <protection hidden="1"/>
    </xf>
    <xf numFmtId="49" fontId="9" fillId="4" borderId="40" xfId="0" applyNumberFormat="1" applyFont="1" applyFill="1" applyBorder="1" applyAlignment="1" applyProtection="1">
      <alignment horizontal="right" vertical="center" wrapText="1"/>
      <protection hidden="1"/>
    </xf>
    <xf numFmtId="0" fontId="9" fillId="4" borderId="39" xfId="0" applyFont="1" applyFill="1" applyBorder="1" applyAlignment="1" applyProtection="1">
      <alignment horizontal="right" vertical="center" wrapText="1"/>
      <protection hidden="1"/>
    </xf>
    <xf numFmtId="0" fontId="9" fillId="4" borderId="36" xfId="0" applyFont="1" applyFill="1" applyBorder="1" applyAlignment="1" applyProtection="1">
      <alignment horizontal="right" vertical="center" wrapText="1"/>
      <protection hidden="1"/>
    </xf>
    <xf numFmtId="0" fontId="9" fillId="4" borderId="37" xfId="0" applyFont="1" applyFill="1" applyBorder="1" applyAlignment="1" applyProtection="1">
      <alignment horizontal="right" vertical="center" wrapText="1"/>
      <protection hidden="1"/>
    </xf>
    <xf numFmtId="49" fontId="9" fillId="4" borderId="40" xfId="0" applyNumberFormat="1" applyFont="1" applyFill="1" applyBorder="1" applyAlignment="1" applyProtection="1">
      <alignment horizontal="right" vertical="center"/>
      <protection hidden="1"/>
    </xf>
    <xf numFmtId="0" fontId="9" fillId="4" borderId="39" xfId="0" applyFont="1" applyFill="1" applyBorder="1" applyAlignment="1" applyProtection="1">
      <alignment horizontal="right" vertical="center"/>
      <protection hidden="1"/>
    </xf>
    <xf numFmtId="0" fontId="9" fillId="4" borderId="36" xfId="0" applyFont="1" applyFill="1" applyBorder="1" applyAlignment="1" applyProtection="1">
      <alignment horizontal="right" vertical="center"/>
      <protection hidden="1"/>
    </xf>
    <xf numFmtId="49" fontId="2" fillId="4" borderId="28" xfId="0" applyNumberFormat="1" applyFont="1" applyFill="1" applyBorder="1" applyAlignment="1" applyProtection="1">
      <alignment horizontal="center" vertical="center"/>
      <protection hidden="1"/>
    </xf>
    <xf numFmtId="0" fontId="2" fillId="4" borderId="40" xfId="0" applyFont="1" applyFill="1" applyBorder="1" applyAlignment="1" applyProtection="1">
      <alignment horizontal="center" vertical="center"/>
      <protection hidden="1"/>
    </xf>
    <xf numFmtId="0" fontId="2" fillId="4" borderId="36" xfId="0" applyFont="1" applyFill="1" applyBorder="1" applyAlignment="1" applyProtection="1">
      <alignment horizontal="center" vertical="center"/>
      <protection hidden="1"/>
    </xf>
  </cellXfs>
  <cellStyles count="3">
    <cellStyle name="Hyperlink 2" xfId="2" xr:uid="{A4428230-7B1F-470F-899F-BEF7040E7BAE}"/>
    <cellStyle name="Normal" xfId="0" builtinId="0"/>
    <cellStyle name="Normal 2" xfId="1" xr:uid="{3725C2C4-32EC-425B-A8C9-1BB84F16E0F5}"/>
  </cellStyles>
  <dxfs count="6">
    <dxf>
      <font>
        <b/>
        <color rgb="FF000000"/>
      </font>
      <fill>
        <patternFill patternType="solid">
          <fgColor indexed="19"/>
          <bgColor indexed="25"/>
        </patternFill>
      </fill>
    </dxf>
    <dxf>
      <font>
        <b/>
        <color rgb="FF000000"/>
      </font>
      <fill>
        <patternFill patternType="solid">
          <fgColor indexed="19"/>
          <bgColor indexed="25"/>
        </patternFill>
      </fill>
    </dxf>
    <dxf>
      <font>
        <b/>
        <color rgb="FF000000"/>
      </font>
      <fill>
        <patternFill patternType="solid">
          <fgColor indexed="19"/>
          <bgColor indexed="20"/>
        </patternFill>
      </fill>
    </dxf>
    <dxf>
      <font>
        <b/>
        <i val="0"/>
      </font>
      <fill>
        <patternFill>
          <bgColor theme="9"/>
        </patternFill>
      </fill>
    </dxf>
    <dxf>
      <font>
        <b/>
        <color rgb="FF000000"/>
      </font>
      <fill>
        <patternFill patternType="solid">
          <fgColor indexed="19"/>
          <bgColor indexed="20"/>
        </patternFill>
      </fill>
    </dxf>
    <dxf>
      <font>
        <b/>
        <color rgb="FF000000"/>
      </font>
      <fill>
        <patternFill patternType="solid">
          <fgColor indexed="19"/>
          <bgColor indexed="20"/>
        </patternFill>
      </fill>
    </dxf>
  </dxfs>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2F2F2"/>
      <rgbColor rgb="FFAAAAAA"/>
      <rgbColor rgb="FFFFFFFF"/>
      <rgbColor rgb="FFC0C0C0"/>
      <rgbColor rgb="FFCCFFFF"/>
      <rgbColor rgb="FFC00000"/>
      <rgbColor rgb="FFBFBFBF"/>
      <rgbColor rgb="00000000"/>
      <rgbColor rgb="FFF79646"/>
      <rgbColor rgb="FFFFFF99"/>
      <rgbColor rgb="FF0070C0"/>
      <rgbColor rgb="FFFF0000"/>
      <rgbColor rgb="FFFFFF00"/>
      <rgbColor rgb="FF92CDDC"/>
      <rgbColor rgb="FF993300"/>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4.jpeg"/><Relationship Id="rId3" Type="http://schemas.openxmlformats.org/officeDocument/2006/relationships/hyperlink" Target="#FMS!A1"/><Relationship Id="rId7" Type="http://schemas.openxmlformats.org/officeDocument/2006/relationships/hyperlink" Target="#'F2C,F4C,F2V,F4V'!A1"/><Relationship Id="rId2" Type="http://schemas.openxmlformats.org/officeDocument/2006/relationships/image" Target="../media/image1.png"/><Relationship Id="rId1" Type="http://schemas.openxmlformats.org/officeDocument/2006/relationships/hyperlink" Target="https://www.merriottuk.com/" TargetMode="External"/><Relationship Id="rId6" Type="http://schemas.openxmlformats.org/officeDocument/2006/relationships/image" Target="../media/image3.jpeg"/><Relationship Id="rId5" Type="http://schemas.openxmlformats.org/officeDocument/2006/relationships/hyperlink" Target="#F1S!A1"/><Relationship Id="rId4" Type="http://schemas.openxmlformats.org/officeDocument/2006/relationships/image" Target="../media/image2.jpeg"/><Relationship Id="rId9" Type="http://schemas.openxmlformats.org/officeDocument/2006/relationships/image" Target="../media/image5.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merriottuk.com/" TargetMode="External"/><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4</xdr:col>
      <xdr:colOff>360989</xdr:colOff>
      <xdr:row>1</xdr:row>
      <xdr:rowOff>323288</xdr:rowOff>
    </xdr:from>
    <xdr:to>
      <xdr:col>4</xdr:col>
      <xdr:colOff>2152853</xdr:colOff>
      <xdr:row>3</xdr:row>
      <xdr:rowOff>140327</xdr:rowOff>
    </xdr:to>
    <xdr:pic>
      <xdr:nvPicPr>
        <xdr:cNvPr id="2" name="Picture 1">
          <a:hlinkClick xmlns:r="http://schemas.openxmlformats.org/officeDocument/2006/relationships" r:id="rId1"/>
          <a:extLst>
            <a:ext uri="{FF2B5EF4-FFF2-40B4-BE49-F238E27FC236}">
              <a16:creationId xmlns:a16="http://schemas.microsoft.com/office/drawing/2014/main" id="{362C0C4A-F44A-4878-A4CB-ECB0C0BD6FD7}"/>
            </a:ext>
          </a:extLst>
        </xdr:cNvPr>
        <xdr:cNvPicPr>
          <a:picLocks noChangeAspect="1"/>
        </xdr:cNvPicPr>
      </xdr:nvPicPr>
      <xdr:blipFill>
        <a:blip xmlns:r="http://schemas.openxmlformats.org/officeDocument/2006/relationships" r:embed="rId2"/>
        <a:stretch>
          <a:fillRect/>
        </a:stretch>
      </xdr:blipFill>
      <xdr:spPr>
        <a:xfrm>
          <a:off x="8609639" y="399488"/>
          <a:ext cx="1791864" cy="388539"/>
        </a:xfrm>
        <a:prstGeom prst="rect">
          <a:avLst/>
        </a:prstGeom>
      </xdr:spPr>
    </xdr:pic>
    <xdr:clientData/>
  </xdr:twoCellAnchor>
  <xdr:twoCellAnchor editAs="oneCell">
    <xdr:from>
      <xdr:col>1</xdr:col>
      <xdr:colOff>81643</xdr:colOff>
      <xdr:row>11</xdr:row>
      <xdr:rowOff>68036</xdr:rowOff>
    </xdr:from>
    <xdr:to>
      <xdr:col>1</xdr:col>
      <xdr:colOff>2694214</xdr:colOff>
      <xdr:row>12</xdr:row>
      <xdr:rowOff>108857</xdr:rowOff>
    </xdr:to>
    <xdr:pic>
      <xdr:nvPicPr>
        <xdr:cNvPr id="3" name="Picture 2">
          <a:hlinkClick xmlns:r="http://schemas.openxmlformats.org/officeDocument/2006/relationships" r:id="rId3"/>
          <a:extLst>
            <a:ext uri="{FF2B5EF4-FFF2-40B4-BE49-F238E27FC236}">
              <a16:creationId xmlns:a16="http://schemas.microsoft.com/office/drawing/2014/main" id="{E5607F3B-5D0D-4F13-92A3-7470522EDDE8}"/>
            </a:ext>
          </a:extLst>
        </xdr:cNvPr>
        <xdr:cNvPicPr>
          <a:picLocks noChangeAspect="1" noChangeArrowheads="1"/>
        </xdr:cNvPicPr>
      </xdr:nvPicPr>
      <xdr:blipFill rotWithShape="1">
        <a:blip xmlns:r="http://schemas.openxmlformats.org/officeDocument/2006/relationships" r:embed="rId4" cstate="screen">
          <a:clrChange>
            <a:clrFrom>
              <a:srgbClr val="FBFFFF"/>
            </a:clrFrom>
            <a:clrTo>
              <a:srgbClr val="FBFFFF">
                <a:alpha val="0"/>
              </a:srgbClr>
            </a:clrTo>
          </a:clrChange>
          <a:extLst>
            <a:ext uri="{28A0092B-C50C-407E-A947-70E740481C1C}">
              <a14:useLocalDpi xmlns:a14="http://schemas.microsoft.com/office/drawing/2010/main"/>
            </a:ext>
          </a:extLst>
        </a:blip>
        <a:srcRect l="-8762" t="570" r="-11388" b="-12080"/>
        <a:stretch>
          <a:fillRect/>
        </a:stretch>
      </xdr:blipFill>
      <xdr:spPr bwMode="auto">
        <a:xfrm>
          <a:off x="190500" y="2299607"/>
          <a:ext cx="2612571" cy="1306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27214</xdr:colOff>
      <xdr:row>11</xdr:row>
      <xdr:rowOff>40822</xdr:rowOff>
    </xdr:from>
    <xdr:to>
      <xdr:col>2</xdr:col>
      <xdr:colOff>2639785</xdr:colOff>
      <xdr:row>12</xdr:row>
      <xdr:rowOff>136071</xdr:rowOff>
    </xdr:to>
    <xdr:pic>
      <xdr:nvPicPr>
        <xdr:cNvPr id="4" name="Picture 3">
          <a:hlinkClick xmlns:r="http://schemas.openxmlformats.org/officeDocument/2006/relationships" r:id="rId5"/>
          <a:extLst>
            <a:ext uri="{FF2B5EF4-FFF2-40B4-BE49-F238E27FC236}">
              <a16:creationId xmlns:a16="http://schemas.microsoft.com/office/drawing/2014/main" id="{507D57A7-2F4C-4753-9350-A24451E3F53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825" r="-8108" b="-13766"/>
        <a:stretch>
          <a:fillRect/>
        </a:stretch>
      </xdr:blipFill>
      <xdr:spPr bwMode="auto">
        <a:xfrm>
          <a:off x="2857500" y="2272393"/>
          <a:ext cx="2612571" cy="1360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40822</xdr:colOff>
      <xdr:row>11</xdr:row>
      <xdr:rowOff>39085</xdr:rowOff>
    </xdr:from>
    <xdr:to>
      <xdr:col>3</xdr:col>
      <xdr:colOff>2680607</xdr:colOff>
      <xdr:row>12</xdr:row>
      <xdr:rowOff>149678</xdr:rowOff>
    </xdr:to>
    <xdr:pic>
      <xdr:nvPicPr>
        <xdr:cNvPr id="5" name="Picture 4">
          <a:hlinkClick xmlns:r="http://schemas.openxmlformats.org/officeDocument/2006/relationships" r:id="rId7"/>
          <a:extLst>
            <a:ext uri="{FF2B5EF4-FFF2-40B4-BE49-F238E27FC236}">
              <a16:creationId xmlns:a16="http://schemas.microsoft.com/office/drawing/2014/main" id="{9B00B7A3-6321-4C21-BED6-49AFAD7C35D6}"/>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7503" r="-11514" b="-15160"/>
        <a:stretch>
          <a:fillRect/>
        </a:stretch>
      </xdr:blipFill>
      <xdr:spPr bwMode="auto">
        <a:xfrm>
          <a:off x="5592536" y="2270656"/>
          <a:ext cx="2639785" cy="1376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54428</xdr:colOff>
      <xdr:row>11</xdr:row>
      <xdr:rowOff>76095</xdr:rowOff>
    </xdr:from>
    <xdr:to>
      <xdr:col>4</xdr:col>
      <xdr:colOff>2571750</xdr:colOff>
      <xdr:row>12</xdr:row>
      <xdr:rowOff>122464</xdr:rowOff>
    </xdr:to>
    <xdr:pic>
      <xdr:nvPicPr>
        <xdr:cNvPr id="6" name="Picture 5">
          <a:hlinkClick xmlns:r="http://schemas.openxmlformats.org/officeDocument/2006/relationships" r:id="rId7"/>
          <a:extLst>
            <a:ext uri="{FF2B5EF4-FFF2-40B4-BE49-F238E27FC236}">
              <a16:creationId xmlns:a16="http://schemas.microsoft.com/office/drawing/2014/main" id="{FF20EB11-1111-4485-86DD-03C20B8B7311}"/>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788" t="1" r="-12264" b="-16143"/>
        <a:stretch>
          <a:fillRect/>
        </a:stretch>
      </xdr:blipFill>
      <xdr:spPr bwMode="auto">
        <a:xfrm>
          <a:off x="8327571" y="2307666"/>
          <a:ext cx="2517322" cy="1311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381000</xdr:colOff>
      <xdr:row>0</xdr:row>
      <xdr:rowOff>123825</xdr:rowOff>
    </xdr:from>
    <xdr:to>
      <xdr:col>22</xdr:col>
      <xdr:colOff>382164</xdr:colOff>
      <xdr:row>2</xdr:row>
      <xdr:rowOff>36114</xdr:rowOff>
    </xdr:to>
    <xdr:pic>
      <xdr:nvPicPr>
        <xdr:cNvPr id="4" name="Picture 3">
          <a:hlinkClick xmlns:r="http://schemas.openxmlformats.org/officeDocument/2006/relationships" r:id="rId1"/>
          <a:extLst>
            <a:ext uri="{FF2B5EF4-FFF2-40B4-BE49-F238E27FC236}">
              <a16:creationId xmlns:a16="http://schemas.microsoft.com/office/drawing/2014/main" id="{93AA4136-2F6B-4AB6-8494-5AA0B945EAD6}"/>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8372475" y="123825"/>
          <a:ext cx="1791864" cy="388539"/>
        </a:xfrm>
        <a:prstGeom prst="rect">
          <a:avLst/>
        </a:prstGeom>
      </xdr:spPr>
    </xdr:pic>
    <xdr:clientData/>
  </xdr:twoCellAnchor>
  <xdr:twoCellAnchor editAs="oneCell">
    <xdr:from>
      <xdr:col>18</xdr:col>
      <xdr:colOff>233187</xdr:colOff>
      <xdr:row>3</xdr:row>
      <xdr:rowOff>0</xdr:rowOff>
    </xdr:from>
    <xdr:to>
      <xdr:col>22</xdr:col>
      <xdr:colOff>263531</xdr:colOff>
      <xdr:row>8</xdr:row>
      <xdr:rowOff>76200</xdr:rowOff>
    </xdr:to>
    <xdr:pic>
      <xdr:nvPicPr>
        <xdr:cNvPr id="6" name="Picture 5">
          <a:extLst>
            <a:ext uri="{FF2B5EF4-FFF2-40B4-BE49-F238E27FC236}">
              <a16:creationId xmlns:a16="http://schemas.microsoft.com/office/drawing/2014/main" id="{DA54F3CE-45BF-494E-B625-7FD2933EB3B7}"/>
            </a:ext>
          </a:extLst>
        </xdr:cNvPr>
        <xdr:cNvPicPr>
          <a:picLocks noChangeAspect="1" noChangeArrowheads="1"/>
        </xdr:cNvPicPr>
      </xdr:nvPicPr>
      <xdr:blipFill>
        <a:blip xmlns:r="http://schemas.openxmlformats.org/officeDocument/2006/relationships" r:embed="rId3" cstate="screen">
          <a:clrChange>
            <a:clrFrom>
              <a:srgbClr val="FBFFFF"/>
            </a:clrFrom>
            <a:clrTo>
              <a:srgbClr val="FBFFFF">
                <a:alpha val="0"/>
              </a:srgbClr>
            </a:clrTo>
          </a:clrChange>
          <a:extLst>
            <a:ext uri="{28A0092B-C50C-407E-A947-70E740481C1C}">
              <a14:useLocalDpi xmlns:a14="http://schemas.microsoft.com/office/drawing/2010/main"/>
            </a:ext>
          </a:extLst>
        </a:blip>
        <a:srcRect/>
        <a:stretch>
          <a:fillRect/>
        </a:stretch>
      </xdr:blipFill>
      <xdr:spPr bwMode="auto">
        <a:xfrm>
          <a:off x="8224662" y="638175"/>
          <a:ext cx="182104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628650</xdr:colOff>
      <xdr:row>0</xdr:row>
      <xdr:rowOff>161925</xdr:rowOff>
    </xdr:from>
    <xdr:to>
      <xdr:col>16</xdr:col>
      <xdr:colOff>458364</xdr:colOff>
      <xdr:row>2</xdr:row>
      <xdr:rowOff>74214</xdr:rowOff>
    </xdr:to>
    <xdr:pic>
      <xdr:nvPicPr>
        <xdr:cNvPr id="7" name="Picture 6">
          <a:hlinkClick xmlns:r="http://schemas.openxmlformats.org/officeDocument/2006/relationships" r:id="rId1"/>
          <a:extLst>
            <a:ext uri="{FF2B5EF4-FFF2-40B4-BE49-F238E27FC236}">
              <a16:creationId xmlns:a16="http://schemas.microsoft.com/office/drawing/2014/main" id="{CC460A6B-9923-4B32-81ED-625C3A57970D}"/>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8782050" y="161925"/>
          <a:ext cx="1791864" cy="388539"/>
        </a:xfrm>
        <a:prstGeom prst="rect">
          <a:avLst/>
        </a:prstGeom>
      </xdr:spPr>
    </xdr:pic>
    <xdr:clientData/>
  </xdr:twoCellAnchor>
  <xdr:twoCellAnchor editAs="oneCell">
    <xdr:from>
      <xdr:col>13</xdr:col>
      <xdr:colOff>39122</xdr:colOff>
      <xdr:row>2</xdr:row>
      <xdr:rowOff>133351</xdr:rowOff>
    </xdr:from>
    <xdr:to>
      <xdr:col>16</xdr:col>
      <xdr:colOff>476249</xdr:colOff>
      <xdr:row>9</xdr:row>
      <xdr:rowOff>133351</xdr:rowOff>
    </xdr:to>
    <xdr:pic>
      <xdr:nvPicPr>
        <xdr:cNvPr id="8" name="Picture 7">
          <a:extLst>
            <a:ext uri="{FF2B5EF4-FFF2-40B4-BE49-F238E27FC236}">
              <a16:creationId xmlns:a16="http://schemas.microsoft.com/office/drawing/2014/main" id="{416D0FA1-ED8F-44AA-88EE-ED1EFFC51D9E}"/>
            </a:ext>
          </a:extLst>
        </xdr:cNvPr>
        <xdr:cNvPicPr>
          <a:picLocks noChangeAspect="1" noChangeArrowheads="1"/>
        </xdr:cNvPicPr>
      </xdr:nvPicPr>
      <xdr:blipFill>
        <a:blip xmlns:r="http://schemas.openxmlformats.org/officeDocument/2006/relationships" r:embed="rId3" cstate="print">
          <a:clrChange>
            <a:clrFrom>
              <a:srgbClr val="FBFFFF"/>
            </a:clrFrom>
            <a:clrTo>
              <a:srgbClr val="FBFFFF">
                <a:alpha val="0"/>
              </a:srgbClr>
            </a:clrTo>
          </a:clrChange>
          <a:extLst>
            <a:ext uri="{28A0092B-C50C-407E-A947-70E740481C1C}">
              <a14:useLocalDpi xmlns:a14="http://schemas.microsoft.com/office/drawing/2010/main" val="0"/>
            </a:ext>
          </a:extLst>
        </a:blip>
        <a:srcRect/>
        <a:stretch>
          <a:fillRect/>
        </a:stretch>
      </xdr:blipFill>
      <xdr:spPr bwMode="auto">
        <a:xfrm>
          <a:off x="8192522" y="609601"/>
          <a:ext cx="2399277"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133349</xdr:colOff>
      <xdr:row>4</xdr:row>
      <xdr:rowOff>76200</xdr:rowOff>
    </xdr:from>
    <xdr:to>
      <xdr:col>21</xdr:col>
      <xdr:colOff>723900</xdr:colOff>
      <xdr:row>11</xdr:row>
      <xdr:rowOff>66145</xdr:rowOff>
    </xdr:to>
    <xdr:pic>
      <xdr:nvPicPr>
        <xdr:cNvPr id="3" name="Picture 2">
          <a:extLst>
            <a:ext uri="{FF2B5EF4-FFF2-40B4-BE49-F238E27FC236}">
              <a16:creationId xmlns:a16="http://schemas.microsoft.com/office/drawing/2014/main" id="{42F708DC-6BBF-4D76-880B-E7BCE4BB88F0}"/>
            </a:ext>
          </a:extLst>
        </xdr:cNvPr>
        <xdr:cNvPicPr>
          <a:picLocks noChangeAspect="1" noChangeArrowheads="1"/>
        </xdr:cNvPicPr>
      </xdr:nvPicPr>
      <xdr:blipFill rotWithShape="1">
        <a:blip xmlns:r="http://schemas.openxmlformats.org/officeDocument/2006/relationships" r:embed="rId1" cstate="print">
          <a:clrChange>
            <a:clrFrom>
              <a:srgbClr val="FBFFFF"/>
            </a:clrFrom>
            <a:clrTo>
              <a:srgbClr val="FBFFFF">
                <a:alpha val="0"/>
              </a:srgbClr>
            </a:clrTo>
          </a:clrChange>
          <a:extLst>
            <a:ext uri="{28A0092B-C50C-407E-A947-70E740481C1C}">
              <a14:useLocalDpi xmlns:a14="http://schemas.microsoft.com/office/drawing/2010/main" val="0"/>
            </a:ext>
          </a:extLst>
        </a:blip>
        <a:srcRect l="4190" t="5384" r="3317" b="3077"/>
        <a:stretch>
          <a:fillRect/>
        </a:stretch>
      </xdr:blipFill>
      <xdr:spPr bwMode="auto">
        <a:xfrm>
          <a:off x="9734549" y="962025"/>
          <a:ext cx="2286001" cy="1218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57150</xdr:rowOff>
    </xdr:from>
    <xdr:to>
      <xdr:col>21</xdr:col>
      <xdr:colOff>553614</xdr:colOff>
      <xdr:row>2</xdr:row>
      <xdr:rowOff>150414</xdr:rowOff>
    </xdr:to>
    <xdr:pic>
      <xdr:nvPicPr>
        <xdr:cNvPr id="8" name="Picture 7">
          <a:hlinkClick xmlns:r="http://schemas.openxmlformats.org/officeDocument/2006/relationships" r:id="rId2"/>
          <a:extLst>
            <a:ext uri="{FF2B5EF4-FFF2-40B4-BE49-F238E27FC236}">
              <a16:creationId xmlns:a16="http://schemas.microsoft.com/office/drawing/2014/main" id="{F1781D14-6375-4AC4-8193-F49D06288664}"/>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0058400" y="219075"/>
          <a:ext cx="1791864" cy="388539"/>
        </a:xfrm>
        <a:prstGeom prst="rect">
          <a:avLst/>
        </a:prstGeom>
      </xdr:spPr>
    </xdr:pic>
    <xdr:clientData/>
  </xdr:twoCellAnchor>
</xdr:wsDr>
</file>

<file path=xl/theme/theme1.xml><?xml version="1.0" encoding="utf-8"?>
<a:theme xmlns:a="http://schemas.openxmlformats.org/drawingml/2006/main" name="Motiv Office">
  <a:themeElements>
    <a:clrScheme name="Motiv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Motiv Office">
      <a:majorFont>
        <a:latin typeface="Helvetica Neue"/>
        <a:ea typeface="Helvetica Neue"/>
        <a:cs typeface="Helvetica Neue"/>
      </a:majorFont>
      <a:minorFont>
        <a:latin typeface="Helvetica Neue"/>
        <a:ea typeface="Helvetica Neue"/>
        <a:cs typeface="Helvetica Neue"/>
      </a:minorFont>
    </a:fontScheme>
    <a:fmtScheme name="Motiv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erriottuk.com/wp-content/uploads/2025/12/Merriott-Aquilo-TrenchConvec-Bro.pdf" TargetMode="External"/><Relationship Id="rId7" Type="http://schemas.openxmlformats.org/officeDocument/2006/relationships/drawing" Target="../drawings/drawing1.xml"/><Relationship Id="rId2" Type="http://schemas.openxmlformats.org/officeDocument/2006/relationships/hyperlink" Target="mailto:sales@merriottuk.com" TargetMode="External"/><Relationship Id="rId1" Type="http://schemas.openxmlformats.org/officeDocument/2006/relationships/hyperlink" Target="http://www.merriottuk.com/" TargetMode="External"/><Relationship Id="rId6" Type="http://schemas.openxmlformats.org/officeDocument/2006/relationships/printerSettings" Target="../printerSettings/printerSettings1.bin"/><Relationship Id="rId5" Type="http://schemas.openxmlformats.org/officeDocument/2006/relationships/hyperlink" Target="https://www.merriottuk.com/range/aquilo-trench-convector/" TargetMode="External"/><Relationship Id="rId4" Type="http://schemas.openxmlformats.org/officeDocument/2006/relationships/hyperlink" Target="https://www.merriottuk.com/wp-content/uploads/2025/12/Aquilo-Tech-Specs.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146E7-1F7B-4923-95FA-6AA894AAF3D7}">
  <dimension ref="A1:P42"/>
  <sheetViews>
    <sheetView showGridLines="0" tabSelected="1" zoomScale="85" zoomScaleNormal="85" zoomScaleSheetLayoutView="85" workbookViewId="0">
      <selection activeCell="D43" sqref="D43"/>
    </sheetView>
  </sheetViews>
  <sheetFormatPr defaultRowHeight="14.25"/>
  <cols>
    <col min="1" max="1" width="1.5703125" style="3" customWidth="1"/>
    <col min="2" max="4" width="40.7109375" style="3" customWidth="1"/>
    <col min="5" max="5" width="39.140625" style="3" customWidth="1"/>
    <col min="6" max="6" width="40.7109375" style="3" customWidth="1"/>
    <col min="7" max="11" width="40.7109375" style="5" customWidth="1"/>
    <col min="12" max="13" width="30.7109375" style="5" customWidth="1"/>
    <col min="14" max="16" width="7.28515625" style="5" customWidth="1"/>
    <col min="17" max="16384" width="9.140625" style="3"/>
  </cols>
  <sheetData>
    <row r="1" spans="1:16" ht="6" customHeight="1">
      <c r="C1" s="4"/>
    </row>
    <row r="2" spans="1:16" ht="30" customHeight="1" thickBot="1">
      <c r="B2" s="4" t="s">
        <v>77</v>
      </c>
      <c r="C2" s="4"/>
    </row>
    <row r="3" spans="1:16" ht="15" customHeight="1" thickBot="1">
      <c r="B3" s="4"/>
      <c r="C3" s="6" t="s">
        <v>78</v>
      </c>
      <c r="D3" s="7" t="s">
        <v>79</v>
      </c>
    </row>
    <row r="4" spans="1:16" ht="15" customHeight="1" thickBot="1">
      <c r="C4" s="6" t="s">
        <v>80</v>
      </c>
      <c r="D4" s="8" t="s">
        <v>81</v>
      </c>
      <c r="H4" s="9"/>
    </row>
    <row r="5" spans="1:16" ht="15" customHeight="1" thickBot="1">
      <c r="C5" s="6" t="s">
        <v>82</v>
      </c>
      <c r="D5" s="8" t="s">
        <v>83</v>
      </c>
      <c r="E5" s="236" t="s">
        <v>84</v>
      </c>
      <c r="H5" s="9"/>
    </row>
    <row r="6" spans="1:16" ht="15" customHeight="1" thickBot="1">
      <c r="B6" s="10" t="s">
        <v>94</v>
      </c>
      <c r="E6" s="236"/>
      <c r="H6" s="9"/>
    </row>
    <row r="7" spans="1:16" ht="15" customHeight="1" thickBot="1">
      <c r="B7" s="10"/>
      <c r="D7" s="11" t="s">
        <v>85</v>
      </c>
      <c r="E7" s="236"/>
      <c r="H7" s="9"/>
    </row>
    <row r="8" spans="1:16" ht="15" customHeight="1" thickBot="1">
      <c r="B8" s="10"/>
      <c r="D8" s="12" t="s">
        <v>86</v>
      </c>
      <c r="H8" s="9"/>
    </row>
    <row r="9" spans="1:16" ht="15" customHeight="1" thickBot="1">
      <c r="B9" s="10"/>
      <c r="D9" s="12" t="s">
        <v>87</v>
      </c>
      <c r="H9" s="9"/>
    </row>
    <row r="10" spans="1:16" ht="15" customHeight="1" thickBot="1">
      <c r="G10" s="13"/>
      <c r="H10" s="9"/>
    </row>
    <row r="11" spans="1:16" s="14" customFormat="1" ht="20.100000000000001" customHeight="1" thickBot="1">
      <c r="B11" s="15" t="s">
        <v>13</v>
      </c>
      <c r="C11" s="16" t="s">
        <v>14</v>
      </c>
      <c r="D11" s="17" t="s">
        <v>88</v>
      </c>
      <c r="E11" s="18" t="s">
        <v>89</v>
      </c>
      <c r="F11" s="19"/>
      <c r="G11" s="19"/>
      <c r="H11" s="19"/>
      <c r="I11" s="19"/>
      <c r="J11" s="19"/>
      <c r="K11" s="19"/>
      <c r="L11" s="19"/>
    </row>
    <row r="12" spans="1:16" ht="99.95" customHeight="1" thickTop="1">
      <c r="B12" s="20"/>
      <c r="C12" s="21"/>
      <c r="D12" s="20"/>
      <c r="E12" s="22"/>
      <c r="F12" s="5"/>
      <c r="G12" s="23"/>
      <c r="M12" s="3"/>
      <c r="N12" s="3"/>
      <c r="O12" s="3"/>
      <c r="P12" s="3"/>
    </row>
    <row r="13" spans="1:16" ht="15" customHeight="1" thickBot="1">
      <c r="A13" s="24"/>
      <c r="B13" s="25" t="s">
        <v>90</v>
      </c>
      <c r="C13" s="26" t="s">
        <v>91</v>
      </c>
      <c r="D13" s="25" t="s">
        <v>92</v>
      </c>
      <c r="E13" s="26" t="s">
        <v>92</v>
      </c>
      <c r="F13" s="5"/>
      <c r="M13" s="3"/>
      <c r="N13" s="3"/>
      <c r="O13" s="3"/>
      <c r="P13" s="3"/>
    </row>
    <row r="14" spans="1:16" s="5" customFormat="1" ht="31.5" customHeight="1">
      <c r="A14" s="3"/>
      <c r="B14" s="237"/>
      <c r="C14" s="237"/>
      <c r="D14" s="237"/>
      <c r="E14" s="237"/>
      <c r="F14" s="237"/>
      <c r="G14" s="237"/>
      <c r="H14" s="237"/>
    </row>
    <row r="15" spans="1:16" ht="47.25" customHeight="1">
      <c r="B15" s="237" t="s">
        <v>93</v>
      </c>
      <c r="C15" s="237"/>
      <c r="D15" s="237"/>
      <c r="E15" s="237"/>
      <c r="F15" s="27"/>
      <c r="G15" s="27"/>
      <c r="H15" s="27"/>
    </row>
    <row r="42" spans="4:4">
      <c r="D42" s="3" t="s">
        <v>95</v>
      </c>
    </row>
  </sheetData>
  <sheetProtection algorithmName="SHA-512" hashValue="33bRqrYwA/zYYxMIWVjwlpEtX055Z+azQlM9jaErpQhBQIvExVsDtSIpdLYVODNE1L1n3HSPRTqcwPLv1sdOwg==" saltValue="ip3QyXtyN/EeJVwF9FH7Iw==" spinCount="100000" sheet="1" objects="1" scenarios="1"/>
  <mergeCells count="3">
    <mergeCell ref="E5:E7"/>
    <mergeCell ref="B14:H14"/>
    <mergeCell ref="B15:E15"/>
  </mergeCells>
  <hyperlinks>
    <hyperlink ref="D5" r:id="rId1" xr:uid="{CA5276C2-7230-4837-9A32-E4FB5F5F3C00}"/>
    <hyperlink ref="D4" r:id="rId2" xr:uid="{063B5EE3-6AF1-48E9-A7A0-68E5F534E9AB}"/>
    <hyperlink ref="D7" r:id="rId3" xr:uid="{E7AB5A74-4B07-4459-BA1C-31A6C04804DA}"/>
    <hyperlink ref="D8" r:id="rId4" xr:uid="{6C066388-8072-4E18-A2E9-3397D0404EF8}"/>
    <hyperlink ref="D9" r:id="rId5" xr:uid="{935BFD0C-85A7-48DC-AADA-C6AA4809950D}"/>
  </hyperlinks>
  <pageMargins left="0.7" right="0.7" top="0.75" bottom="0.75" header="0.3" footer="0.3"/>
  <pageSetup paperSize="120"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ublished="0">
    <pageSetUpPr fitToPage="1"/>
  </sheetPr>
  <dimension ref="A1:IV128"/>
  <sheetViews>
    <sheetView showGridLines="0" zoomScaleNormal="100" workbookViewId="0"/>
  </sheetViews>
  <sheetFormatPr defaultColWidth="8.85546875" defaultRowHeight="12.75" customHeight="1"/>
  <cols>
    <col min="1" max="1" width="6.28515625" style="40" customWidth="1"/>
    <col min="2" max="2" width="3.42578125" style="40" customWidth="1"/>
    <col min="3" max="3" width="9.42578125" style="40" customWidth="1"/>
    <col min="4" max="23" width="6.7109375" style="40" customWidth="1"/>
    <col min="24" max="24" width="9.140625" style="40" customWidth="1"/>
    <col min="25" max="25" width="6.140625" style="40" hidden="1" customWidth="1"/>
    <col min="26" max="26" width="4.7109375" style="40" hidden="1" customWidth="1"/>
    <col min="27" max="27" width="7.7109375" style="40" hidden="1" customWidth="1"/>
    <col min="28" max="29" width="9.140625" style="40" hidden="1" customWidth="1"/>
    <col min="30" max="30" width="6.42578125" style="40" hidden="1" customWidth="1"/>
    <col min="31" max="31" width="9.140625" style="40" hidden="1" customWidth="1"/>
    <col min="32" max="32" width="9.42578125" style="40" hidden="1" customWidth="1"/>
    <col min="33" max="33" width="12.42578125" style="40" hidden="1" customWidth="1"/>
    <col min="34" max="34" width="13.28515625" style="40" hidden="1" customWidth="1"/>
    <col min="35" max="37" width="5.42578125" style="40" hidden="1" customWidth="1"/>
    <col min="38" max="38" width="33.28515625" style="40" hidden="1" customWidth="1"/>
    <col min="39" max="39" width="17.28515625" style="40" hidden="1" customWidth="1"/>
    <col min="40" max="40" width="5.7109375" style="40" hidden="1" customWidth="1"/>
    <col min="41" max="41" width="4.42578125" style="40" hidden="1" customWidth="1"/>
    <col min="42" max="42" width="13.42578125" style="40" hidden="1" customWidth="1"/>
    <col min="43" max="43" width="7.42578125" style="40" hidden="1" customWidth="1"/>
    <col min="44" max="48" width="4.42578125" style="40" hidden="1" customWidth="1"/>
    <col min="49" max="49" width="26" style="40" hidden="1" customWidth="1"/>
    <col min="50" max="53" width="4.42578125" style="40" hidden="1" customWidth="1"/>
    <col min="54" max="256" width="8.85546875" style="40" customWidth="1"/>
    <col min="257" max="16384" width="8.85546875" style="41"/>
  </cols>
  <sheetData>
    <row r="1" spans="1:53" ht="13.5" customHeight="1">
      <c r="A1" s="103"/>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5"/>
      <c r="AG1" s="106" t="s">
        <v>1</v>
      </c>
      <c r="AH1" s="107"/>
      <c r="AI1" s="107"/>
      <c r="AJ1" s="105"/>
      <c r="AK1" s="37"/>
      <c r="AL1" s="37"/>
      <c r="AM1" s="37"/>
      <c r="AN1" s="108"/>
      <c r="AO1" s="37"/>
      <c r="AP1" s="109" t="s">
        <v>2</v>
      </c>
      <c r="AQ1" s="110">
        <v>1.4</v>
      </c>
      <c r="AR1" s="36"/>
      <c r="AS1" s="37"/>
      <c r="AT1" s="37"/>
      <c r="AU1" s="37"/>
      <c r="AV1" s="37"/>
      <c r="AW1" s="37"/>
      <c r="AX1" s="37"/>
      <c r="AY1" s="37"/>
      <c r="AZ1" s="37"/>
      <c r="BA1" s="37"/>
    </row>
    <row r="2" spans="1:53" ht="24" customHeight="1">
      <c r="A2" s="28"/>
      <c r="B2" s="29"/>
      <c r="C2" s="29"/>
      <c r="D2" s="29"/>
      <c r="E2" s="29"/>
      <c r="F2" s="29"/>
      <c r="G2" s="29"/>
      <c r="H2" s="29"/>
      <c r="I2" s="29"/>
      <c r="J2" s="29"/>
      <c r="K2" s="111" t="s">
        <v>61</v>
      </c>
      <c r="L2" s="29"/>
      <c r="M2" s="29"/>
      <c r="N2" s="29"/>
      <c r="O2" s="29"/>
      <c r="P2" s="29"/>
      <c r="Q2" s="29"/>
      <c r="R2" s="29"/>
      <c r="S2" s="29"/>
      <c r="T2" s="29"/>
      <c r="U2" s="29"/>
      <c r="V2" s="29"/>
      <c r="W2" s="29"/>
      <c r="X2" s="29"/>
      <c r="Y2" s="29"/>
      <c r="Z2" s="29"/>
      <c r="AA2" s="29"/>
      <c r="AB2" s="29"/>
      <c r="AC2" s="29"/>
      <c r="AD2" s="29"/>
      <c r="AE2" s="29"/>
      <c r="AF2" s="32"/>
      <c r="AG2" s="101" t="s">
        <v>3</v>
      </c>
      <c r="AH2" s="112">
        <v>75</v>
      </c>
      <c r="AI2" s="98" t="s">
        <v>4</v>
      </c>
      <c r="AJ2" s="36"/>
      <c r="AK2" s="37"/>
      <c r="AL2" s="37"/>
      <c r="AM2" s="109" t="s">
        <v>5</v>
      </c>
      <c r="AN2" s="113">
        <f>($F$5-$F$6)/(LN(($F$5-$F$7)/($F$6-$F$7)))</f>
        <v>49.83288654563971</v>
      </c>
      <c r="AO2" s="36"/>
      <c r="AP2" s="109" t="s">
        <v>6</v>
      </c>
      <c r="AQ2" s="110">
        <v>1.05</v>
      </c>
      <c r="AR2" s="36"/>
      <c r="AS2" s="37"/>
      <c r="AT2" s="37"/>
      <c r="AU2" s="37"/>
      <c r="AV2" s="37"/>
      <c r="AW2" s="37"/>
      <c r="AX2" s="37"/>
      <c r="AY2" s="37"/>
      <c r="AZ2" s="37"/>
      <c r="BA2" s="37"/>
    </row>
    <row r="3" spans="1:53" ht="12.75" customHeight="1">
      <c r="A3" s="28"/>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32"/>
      <c r="AG3" s="101" t="s">
        <v>7</v>
      </c>
      <c r="AH3" s="112">
        <v>65</v>
      </c>
      <c r="AI3" s="98" t="s">
        <v>4</v>
      </c>
      <c r="AJ3" s="36"/>
      <c r="AK3" s="37"/>
      <c r="AL3" s="37"/>
      <c r="AM3" s="109" t="s">
        <v>8</v>
      </c>
      <c r="AN3" s="114">
        <f>($AH$2-$AH$3)/(LN(($AH$2-$AH$4)/($AH$3-$AH$4)))</f>
        <v>49.83288654563971</v>
      </c>
      <c r="AO3" s="36"/>
      <c r="AP3" s="109" t="s">
        <v>9</v>
      </c>
      <c r="AQ3" s="110">
        <v>1.03</v>
      </c>
      <c r="AR3" s="36"/>
      <c r="AS3" s="37"/>
      <c r="AT3" s="37"/>
      <c r="AU3" s="37"/>
      <c r="AV3" s="37"/>
      <c r="AW3" s="37"/>
      <c r="AX3" s="37"/>
      <c r="AY3" s="37"/>
      <c r="AZ3" s="37"/>
      <c r="BA3" s="37"/>
    </row>
    <row r="4" spans="1:53" ht="14.25" customHeight="1">
      <c r="A4" s="28"/>
      <c r="B4" s="29"/>
      <c r="C4" s="115" t="s">
        <v>54</v>
      </c>
      <c r="D4" s="29"/>
      <c r="E4" s="116" t="s">
        <v>57</v>
      </c>
      <c r="F4" s="117"/>
      <c r="G4" s="117"/>
      <c r="H4" s="118"/>
      <c r="I4" s="29"/>
      <c r="J4" s="29"/>
      <c r="K4" s="29"/>
      <c r="L4" s="29"/>
      <c r="M4" s="119"/>
      <c r="N4" s="120" t="s">
        <v>58</v>
      </c>
      <c r="O4" s="29"/>
      <c r="P4" s="29"/>
      <c r="Q4" s="29"/>
      <c r="R4" s="29"/>
      <c r="S4" s="29"/>
      <c r="T4" s="29"/>
      <c r="U4" s="29"/>
      <c r="V4" s="29"/>
      <c r="W4" s="29"/>
      <c r="X4" s="29"/>
      <c r="Y4" s="29"/>
      <c r="Z4" s="29"/>
      <c r="AA4" s="29"/>
      <c r="AB4" s="29"/>
      <c r="AC4" s="29"/>
      <c r="AD4" s="29"/>
      <c r="AE4" s="29"/>
      <c r="AF4" s="32"/>
      <c r="AG4" s="101" t="s">
        <v>10</v>
      </c>
      <c r="AH4" s="112">
        <v>20</v>
      </c>
      <c r="AI4" s="98" t="s">
        <v>4</v>
      </c>
      <c r="AJ4" s="121"/>
      <c r="AK4" s="108"/>
      <c r="AL4" s="108"/>
      <c r="AM4" s="122"/>
      <c r="AN4" s="113"/>
      <c r="AO4" s="36"/>
      <c r="AP4" s="109" t="s">
        <v>11</v>
      </c>
      <c r="AQ4" s="110">
        <v>1.03</v>
      </c>
      <c r="AR4" s="36"/>
      <c r="AS4" s="37"/>
      <c r="AT4" s="37"/>
      <c r="AU4" s="37"/>
      <c r="AV4" s="37"/>
      <c r="AW4" s="37"/>
      <c r="AX4" s="37"/>
      <c r="AY4" s="37"/>
      <c r="AZ4" s="37"/>
      <c r="BA4" s="37"/>
    </row>
    <row r="5" spans="1:53" ht="14.25" customHeight="1">
      <c r="A5" s="28"/>
      <c r="B5" s="29"/>
      <c r="C5" s="29"/>
      <c r="D5" s="100" t="s">
        <v>62</v>
      </c>
      <c r="E5" s="101" t="s">
        <v>3</v>
      </c>
      <c r="F5" s="1">
        <v>75</v>
      </c>
      <c r="G5" s="98" t="s">
        <v>4</v>
      </c>
      <c r="H5" s="99"/>
      <c r="I5" s="29"/>
      <c r="J5" s="29"/>
      <c r="K5" s="29"/>
      <c r="L5" s="29"/>
      <c r="M5" s="100" t="s">
        <v>59</v>
      </c>
      <c r="N5" s="1">
        <v>0</v>
      </c>
      <c r="O5" s="102" t="s">
        <v>12</v>
      </c>
      <c r="P5" s="29"/>
      <c r="Q5" s="29"/>
      <c r="R5" s="29"/>
      <c r="S5" s="29"/>
      <c r="T5" s="29"/>
      <c r="U5" s="29"/>
      <c r="V5" s="29"/>
      <c r="W5" s="29"/>
      <c r="X5" s="29"/>
      <c r="Y5" s="29"/>
      <c r="Z5" s="29"/>
      <c r="AA5" s="29"/>
      <c r="AB5" s="29"/>
      <c r="AC5" s="29"/>
      <c r="AD5" s="29"/>
      <c r="AE5" s="29"/>
      <c r="AF5" s="32"/>
      <c r="AG5" s="43"/>
      <c r="AH5" s="43"/>
      <c r="AI5" s="34" t="s">
        <v>13</v>
      </c>
      <c r="AJ5" s="34" t="s">
        <v>14</v>
      </c>
      <c r="AK5" s="34" t="s">
        <v>15</v>
      </c>
      <c r="AL5" s="34" t="s">
        <v>16</v>
      </c>
      <c r="AM5" s="36"/>
      <c r="AN5" s="91"/>
      <c r="AO5" s="37"/>
      <c r="AP5" s="37"/>
      <c r="AQ5" s="91"/>
      <c r="AR5" s="37"/>
      <c r="AS5" s="37"/>
      <c r="AT5" s="37"/>
      <c r="AU5" s="37"/>
      <c r="AV5" s="37"/>
      <c r="AW5" s="37"/>
      <c r="AX5" s="37"/>
      <c r="AY5" s="37"/>
      <c r="AZ5" s="37"/>
      <c r="BA5" s="37"/>
    </row>
    <row r="6" spans="1:53" ht="14.25" customHeight="1">
      <c r="A6" s="28"/>
      <c r="B6" s="29"/>
      <c r="C6" s="29"/>
      <c r="D6" s="100" t="s">
        <v>63</v>
      </c>
      <c r="E6" s="101" t="s">
        <v>7</v>
      </c>
      <c r="F6" s="1">
        <v>65</v>
      </c>
      <c r="G6" s="98" t="s">
        <v>4</v>
      </c>
      <c r="H6" s="99"/>
      <c r="I6" s="29"/>
      <c r="J6" s="29"/>
      <c r="K6" s="29"/>
      <c r="L6" s="29"/>
      <c r="M6" s="100" t="s">
        <v>60</v>
      </c>
      <c r="N6" s="2">
        <v>0.15</v>
      </c>
      <c r="O6" s="99"/>
      <c r="P6" s="29"/>
      <c r="Q6" s="29"/>
      <c r="R6" s="29"/>
      <c r="S6" s="29"/>
      <c r="T6" s="29"/>
      <c r="U6" s="29"/>
      <c r="V6" s="29"/>
      <c r="W6" s="29"/>
      <c r="X6" s="29"/>
      <c r="Y6" s="29"/>
      <c r="Z6" s="29"/>
      <c r="AA6" s="29"/>
      <c r="AB6" s="29"/>
      <c r="AC6" s="29"/>
      <c r="AD6" s="29"/>
      <c r="AE6" s="29"/>
      <c r="AF6" s="32"/>
      <c r="AG6" s="33">
        <v>2</v>
      </c>
      <c r="AH6" s="34" t="str">
        <f>VLOOKUP($AG$6,$AG$7:$AI$10,2)</f>
        <v>middle speed</v>
      </c>
      <c r="AI6" s="35">
        <f>VLOOKUP($AG$6,$AG$7:$AI$10,3)</f>
        <v>0.8</v>
      </c>
      <c r="AJ6" s="35">
        <f>VLOOKUP($AG$6,$AG$7:$AJ$10,4)</f>
        <v>0.8</v>
      </c>
      <c r="AK6" s="35">
        <f>VLOOKUP($AG$6,$AG$7:$AL$10,5)</f>
        <v>0.8</v>
      </c>
      <c r="AL6" s="35">
        <f>VLOOKUP($AG$6,$AG$7:$AL$10,6)</f>
        <v>0.8</v>
      </c>
      <c r="AM6" s="36"/>
      <c r="AN6" s="37"/>
      <c r="AO6" s="37"/>
      <c r="AP6" s="37"/>
      <c r="AQ6" s="37"/>
      <c r="AR6" s="37"/>
      <c r="AS6" s="37"/>
      <c r="AT6" s="37"/>
      <c r="AU6" s="37"/>
      <c r="AV6" s="37"/>
      <c r="AW6" s="37"/>
      <c r="AX6" s="37"/>
      <c r="AY6" s="37"/>
      <c r="AZ6" s="37"/>
      <c r="BA6" s="37"/>
    </row>
    <row r="7" spans="1:53" ht="14.25" customHeight="1">
      <c r="A7" s="28"/>
      <c r="B7" s="29"/>
      <c r="C7" s="29"/>
      <c r="D7" s="100" t="s">
        <v>64</v>
      </c>
      <c r="E7" s="101" t="s">
        <v>10</v>
      </c>
      <c r="F7" s="1">
        <v>20</v>
      </c>
      <c r="G7" s="98" t="s">
        <v>4</v>
      </c>
      <c r="H7" s="99"/>
      <c r="I7" s="29"/>
      <c r="J7" s="29"/>
      <c r="K7" s="29"/>
      <c r="L7" s="29"/>
      <c r="M7" s="29"/>
      <c r="N7" s="30"/>
      <c r="O7" s="29"/>
      <c r="P7" s="29"/>
      <c r="Q7" s="29"/>
      <c r="R7" s="29"/>
      <c r="S7" s="29"/>
      <c r="T7" s="29"/>
      <c r="U7" s="29"/>
      <c r="V7" s="29"/>
      <c r="W7" s="29"/>
      <c r="X7" s="29"/>
      <c r="Y7" s="29"/>
      <c r="Z7" s="29"/>
      <c r="AA7" s="29"/>
      <c r="AB7" s="29"/>
      <c r="AC7" s="29"/>
      <c r="AD7" s="29"/>
      <c r="AE7" s="29"/>
      <c r="AF7" s="32"/>
      <c r="AG7" s="33">
        <v>1</v>
      </c>
      <c r="AH7" s="34" t="s">
        <v>18</v>
      </c>
      <c r="AI7" s="35">
        <v>0.45</v>
      </c>
      <c r="AJ7" s="35">
        <v>0.45</v>
      </c>
      <c r="AK7" s="35">
        <v>0.45</v>
      </c>
      <c r="AL7" s="35">
        <v>0.45</v>
      </c>
      <c r="AM7" s="36"/>
      <c r="AN7" s="37"/>
      <c r="AO7" s="37"/>
      <c r="AP7" s="37"/>
      <c r="AQ7" s="37"/>
      <c r="AR7" s="37"/>
      <c r="AS7" s="37"/>
      <c r="AT7" s="37"/>
      <c r="AU7" s="37"/>
      <c r="AV7" s="37"/>
      <c r="AW7" s="37"/>
      <c r="AX7" s="37"/>
      <c r="AY7" s="37"/>
      <c r="AZ7" s="37"/>
      <c r="BA7" s="37"/>
    </row>
    <row r="8" spans="1:53" ht="14.25" customHeight="1">
      <c r="A8" s="28"/>
      <c r="B8" s="29"/>
      <c r="C8" s="29"/>
      <c r="D8" s="29"/>
      <c r="E8" s="30"/>
      <c r="F8" s="30"/>
      <c r="G8" s="30"/>
      <c r="H8" s="29"/>
      <c r="I8" s="29"/>
      <c r="J8" s="29"/>
      <c r="K8" s="31"/>
      <c r="L8" s="31"/>
      <c r="M8" s="29"/>
      <c r="N8" s="29"/>
      <c r="O8" s="29"/>
      <c r="P8" s="29"/>
      <c r="Q8" s="29"/>
      <c r="R8" s="29"/>
      <c r="S8" s="29"/>
      <c r="T8" s="29"/>
      <c r="U8" s="29"/>
      <c r="V8" s="29"/>
      <c r="W8" s="29"/>
      <c r="X8" s="29"/>
      <c r="Y8" s="29"/>
      <c r="Z8" s="29"/>
      <c r="AA8" s="29"/>
      <c r="AB8" s="29"/>
      <c r="AC8" s="29"/>
      <c r="AD8" s="29"/>
      <c r="AE8" s="29"/>
      <c r="AF8" s="32"/>
      <c r="AG8" s="33">
        <v>2</v>
      </c>
      <c r="AH8" s="34" t="s">
        <v>17</v>
      </c>
      <c r="AI8" s="35">
        <v>0.8</v>
      </c>
      <c r="AJ8" s="35">
        <v>0.8</v>
      </c>
      <c r="AK8" s="35">
        <v>0.8</v>
      </c>
      <c r="AL8" s="35">
        <v>0.8</v>
      </c>
      <c r="AM8" s="36"/>
      <c r="AN8" s="37"/>
      <c r="AO8" s="37"/>
      <c r="AP8" s="38" t="s">
        <v>19</v>
      </c>
      <c r="AQ8" s="39">
        <f>(N5*(1-N6))</f>
        <v>0</v>
      </c>
      <c r="AR8" s="37"/>
      <c r="AS8" s="37"/>
      <c r="AT8" s="37"/>
      <c r="AU8" s="37"/>
      <c r="AV8" s="37"/>
      <c r="AW8" s="37"/>
      <c r="AX8" s="37"/>
      <c r="AY8" s="37"/>
      <c r="AZ8" s="37"/>
      <c r="BA8" s="37"/>
    </row>
    <row r="9" spans="1:53" ht="15.75" customHeight="1">
      <c r="A9" s="28"/>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32"/>
      <c r="AG9" s="33">
        <v>3</v>
      </c>
      <c r="AH9" s="34" t="s">
        <v>20</v>
      </c>
      <c r="AI9" s="35">
        <v>1</v>
      </c>
      <c r="AJ9" s="35">
        <v>1</v>
      </c>
      <c r="AK9" s="35">
        <v>1</v>
      </c>
      <c r="AL9" s="35">
        <v>1</v>
      </c>
      <c r="AM9" s="36"/>
      <c r="AN9" s="37"/>
      <c r="AO9" s="37"/>
      <c r="AP9" s="38" t="s">
        <v>21</v>
      </c>
      <c r="AQ9" s="39">
        <f>N5*(1+N6)</f>
        <v>0</v>
      </c>
      <c r="AR9" s="37"/>
      <c r="AS9" s="37"/>
      <c r="AT9" s="37"/>
      <c r="AU9" s="37"/>
      <c r="AV9" s="37"/>
      <c r="AW9" s="37"/>
      <c r="AX9" s="37"/>
      <c r="AY9" s="37"/>
      <c r="AZ9" s="37"/>
      <c r="BA9" s="37"/>
    </row>
    <row r="10" spans="1:53" ht="12.75" customHeight="1">
      <c r="A10" s="28"/>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42"/>
      <c r="AG10" s="43"/>
      <c r="AH10" s="43"/>
      <c r="AI10" s="43"/>
      <c r="AJ10" s="43"/>
      <c r="AK10" s="43"/>
      <c r="AL10" s="43"/>
      <c r="AM10" s="44"/>
      <c r="AN10" s="45"/>
      <c r="AO10" s="45"/>
      <c r="AP10" s="45"/>
      <c r="AQ10" s="45"/>
      <c r="AR10" s="45"/>
      <c r="AS10" s="45"/>
      <c r="AT10" s="45"/>
      <c r="AU10" s="45"/>
      <c r="AV10" s="45"/>
      <c r="AW10" s="45"/>
      <c r="AX10" s="37"/>
      <c r="AY10" s="37"/>
      <c r="AZ10" s="37"/>
      <c r="BA10" s="37"/>
    </row>
    <row r="11" spans="1:53" ht="15.75" customHeight="1">
      <c r="A11" s="28"/>
      <c r="B11" s="46" t="s">
        <v>22</v>
      </c>
      <c r="C11" s="47"/>
      <c r="D11" s="48" t="str">
        <f>$F$5&amp;"/"&amp;$F$6&amp;"/"&amp;$F$7&amp;" "&amp;$G$6</f>
        <v>75/65/20 °C</v>
      </c>
      <c r="E11" s="49"/>
      <c r="F11" s="49"/>
      <c r="G11" s="49"/>
      <c r="H11" s="49"/>
      <c r="I11" s="49"/>
      <c r="J11" s="49"/>
      <c r="K11" s="49"/>
      <c r="L11" s="49"/>
      <c r="M11" s="49"/>
      <c r="N11" s="49"/>
      <c r="O11" s="49"/>
      <c r="P11" s="49"/>
      <c r="Q11" s="49"/>
      <c r="R11" s="49"/>
      <c r="S11" s="50"/>
      <c r="T11" s="49"/>
      <c r="U11" s="49"/>
      <c r="V11" s="49"/>
      <c r="W11" s="50"/>
      <c r="X11" s="29"/>
      <c r="Y11" s="29"/>
      <c r="Z11" s="29"/>
      <c r="AA11" s="29"/>
      <c r="AB11" s="29"/>
      <c r="AC11" s="29"/>
      <c r="AD11" s="29"/>
      <c r="AE11" s="29"/>
      <c r="AF11" s="49"/>
      <c r="AG11" s="51"/>
      <c r="AH11" s="51"/>
      <c r="AI11" s="51"/>
      <c r="AJ11" s="51"/>
      <c r="AK11" s="51"/>
      <c r="AL11" s="52" t="s">
        <v>23</v>
      </c>
      <c r="AM11" s="53" t="s">
        <v>24</v>
      </c>
      <c r="AN11" s="49"/>
      <c r="AO11" s="49"/>
      <c r="AP11" s="49"/>
      <c r="AQ11" s="49"/>
      <c r="AR11" s="49"/>
      <c r="AS11" s="49"/>
      <c r="AT11" s="49"/>
      <c r="AU11" s="49"/>
      <c r="AV11" s="49"/>
      <c r="AW11" s="54" t="s">
        <v>25</v>
      </c>
      <c r="AX11" s="55"/>
      <c r="AY11" s="56"/>
      <c r="AZ11" s="56"/>
      <c r="BA11" s="56"/>
    </row>
    <row r="12" spans="1:53" ht="15" customHeight="1">
      <c r="A12" s="57"/>
      <c r="B12" s="245" t="s">
        <v>55</v>
      </c>
      <c r="C12" s="246"/>
      <c r="D12" s="257">
        <v>200</v>
      </c>
      <c r="E12" s="258"/>
      <c r="F12" s="258"/>
      <c r="G12" s="259"/>
      <c r="H12" s="238">
        <v>250</v>
      </c>
      <c r="I12" s="239"/>
      <c r="J12" s="239"/>
      <c r="K12" s="240"/>
      <c r="L12" s="238">
        <v>300</v>
      </c>
      <c r="M12" s="239"/>
      <c r="N12" s="239"/>
      <c r="O12" s="240"/>
      <c r="P12" s="238">
        <v>340</v>
      </c>
      <c r="Q12" s="239"/>
      <c r="R12" s="239"/>
      <c r="S12" s="240"/>
      <c r="T12" s="238">
        <v>420</v>
      </c>
      <c r="U12" s="239"/>
      <c r="V12" s="239"/>
      <c r="W12" s="240"/>
      <c r="X12" s="58"/>
      <c r="Y12" s="29"/>
      <c r="Z12" s="29"/>
      <c r="AA12" s="29"/>
      <c r="AB12" s="29"/>
      <c r="AC12" s="29"/>
      <c r="AD12" s="29"/>
      <c r="AE12" s="59"/>
      <c r="AF12" s="249" t="s">
        <v>27</v>
      </c>
      <c r="AG12" s="250"/>
      <c r="AH12" s="238">
        <v>200</v>
      </c>
      <c r="AI12" s="239"/>
      <c r="AJ12" s="239"/>
      <c r="AK12" s="240"/>
      <c r="AL12" s="238">
        <v>250</v>
      </c>
      <c r="AM12" s="239"/>
      <c r="AN12" s="239"/>
      <c r="AO12" s="240"/>
      <c r="AP12" s="238">
        <v>300</v>
      </c>
      <c r="AQ12" s="239"/>
      <c r="AR12" s="239"/>
      <c r="AS12" s="240"/>
      <c r="AT12" s="238">
        <v>340</v>
      </c>
      <c r="AU12" s="239"/>
      <c r="AV12" s="239"/>
      <c r="AW12" s="240"/>
      <c r="AX12" s="238">
        <v>420</v>
      </c>
      <c r="AY12" s="239"/>
      <c r="AZ12" s="239"/>
      <c r="BA12" s="240"/>
    </row>
    <row r="13" spans="1:53" ht="13.5" customHeight="1">
      <c r="A13" s="57"/>
      <c r="B13" s="247" t="s">
        <v>27</v>
      </c>
      <c r="C13" s="248"/>
      <c r="D13" s="60">
        <v>90</v>
      </c>
      <c r="E13" s="61">
        <v>110</v>
      </c>
      <c r="F13" s="61">
        <v>140</v>
      </c>
      <c r="G13" s="62">
        <v>190</v>
      </c>
      <c r="H13" s="60">
        <v>90</v>
      </c>
      <c r="I13" s="61">
        <v>110</v>
      </c>
      <c r="J13" s="61">
        <v>140</v>
      </c>
      <c r="K13" s="62">
        <v>190</v>
      </c>
      <c r="L13" s="60">
        <v>90</v>
      </c>
      <c r="M13" s="61">
        <v>110</v>
      </c>
      <c r="N13" s="61">
        <v>140</v>
      </c>
      <c r="O13" s="62">
        <v>190</v>
      </c>
      <c r="P13" s="60">
        <v>90</v>
      </c>
      <c r="Q13" s="61">
        <v>110</v>
      </c>
      <c r="R13" s="61">
        <v>140</v>
      </c>
      <c r="S13" s="62">
        <v>190</v>
      </c>
      <c r="T13" s="60">
        <v>90</v>
      </c>
      <c r="U13" s="61">
        <v>110</v>
      </c>
      <c r="V13" s="61">
        <v>140</v>
      </c>
      <c r="W13" s="62">
        <v>190</v>
      </c>
      <c r="X13" s="58"/>
      <c r="Y13" s="29"/>
      <c r="Z13" s="29"/>
      <c r="AA13" s="29"/>
      <c r="AB13" s="29"/>
      <c r="AC13" s="29"/>
      <c r="AD13" s="29"/>
      <c r="AE13" s="59"/>
      <c r="AF13" s="251" t="s">
        <v>26</v>
      </c>
      <c r="AG13" s="252"/>
      <c r="AH13" s="63">
        <v>90</v>
      </c>
      <c r="AI13" s="64">
        <v>110</v>
      </c>
      <c r="AJ13" s="64">
        <v>140</v>
      </c>
      <c r="AK13" s="65">
        <v>190</v>
      </c>
      <c r="AL13" s="63">
        <v>90</v>
      </c>
      <c r="AM13" s="64">
        <v>110</v>
      </c>
      <c r="AN13" s="64">
        <v>140</v>
      </c>
      <c r="AO13" s="65">
        <v>190</v>
      </c>
      <c r="AP13" s="63">
        <v>90</v>
      </c>
      <c r="AQ13" s="64">
        <v>110</v>
      </c>
      <c r="AR13" s="64">
        <v>140</v>
      </c>
      <c r="AS13" s="65">
        <v>190</v>
      </c>
      <c r="AT13" s="63">
        <v>90</v>
      </c>
      <c r="AU13" s="64">
        <v>110</v>
      </c>
      <c r="AV13" s="64">
        <v>140</v>
      </c>
      <c r="AW13" s="65">
        <v>190</v>
      </c>
      <c r="AX13" s="63">
        <v>90</v>
      </c>
      <c r="AY13" s="64">
        <v>110</v>
      </c>
      <c r="AZ13" s="64">
        <v>140</v>
      </c>
      <c r="BA13" s="65">
        <v>190</v>
      </c>
    </row>
    <row r="14" spans="1:53" ht="12.75" customHeight="1">
      <c r="A14" s="66"/>
      <c r="B14" s="253" t="s">
        <v>56</v>
      </c>
      <c r="C14" s="67">
        <v>700</v>
      </c>
      <c r="D14" s="68">
        <f t="shared" ref="D14:D36" si="0">ROUND(AH14*($AN$2/$AN$3)^$AQ$1,0)</f>
        <v>110</v>
      </c>
      <c r="E14" s="69">
        <f t="shared" ref="E14:E36" si="1">ROUND(AI14*($AN$2/$AN$3)^$AQ$1,0)</f>
        <v>121</v>
      </c>
      <c r="F14" s="69">
        <f t="shared" ref="F14:F36" si="2">ROUND(AJ14*($AN$2/$AN$3)^$AQ$1,0)</f>
        <v>134</v>
      </c>
      <c r="G14" s="70">
        <f t="shared" ref="G14:G36" si="3">ROUND(AK14*($AN$2/$AN$3)^$AQ$1,0)</f>
        <v>138</v>
      </c>
      <c r="H14" s="71">
        <f t="shared" ref="H14:H36" si="4">ROUND(AL14*($AN$2/$AN$3)^$AQ$1,0)</f>
        <v>137</v>
      </c>
      <c r="I14" s="69">
        <f t="shared" ref="I14:I36" si="5">ROUND(AM14*($AN$2/$AN$3)^$AQ$1,0)</f>
        <v>161</v>
      </c>
      <c r="J14" s="69">
        <f t="shared" ref="J14:J36" si="6">ROUND(AN14*($AN$2/$AN$3)^$AQ$1,0)</f>
        <v>199</v>
      </c>
      <c r="K14" s="70">
        <f t="shared" ref="K14:K36" si="7">ROUND(AO14*($AN$2/$AN$3)^$AQ$1,0)</f>
        <v>226</v>
      </c>
      <c r="L14" s="71">
        <f t="shared" ref="L14:L36" si="8">ROUND(AP14*($AN$2/$AN$3)^$AQ$1,0)</f>
        <v>176</v>
      </c>
      <c r="M14" s="69">
        <f t="shared" ref="M14:M36" si="9">ROUND(AQ14*($AN$2/$AN$3)^$AQ$1,0)</f>
        <v>213</v>
      </c>
      <c r="N14" s="69">
        <f t="shared" ref="N14:N36" si="10">ROUND(AR14*($AN$2/$AN$3)^$AQ$1,0)</f>
        <v>238</v>
      </c>
      <c r="O14" s="72">
        <f t="shared" ref="O14:O36" si="11">ROUND(AS14*($AN$2/$AN$3)^$AQ$1,0)</f>
        <v>300</v>
      </c>
      <c r="P14" s="71">
        <f t="shared" ref="P14:P36" si="12">ROUND(AT14*($AN$2/$AN$3)^$AQ$1,0)</f>
        <v>194</v>
      </c>
      <c r="Q14" s="69">
        <f t="shared" ref="Q14:Q36" si="13">ROUND(AU14*($AN$2/$AN$3)^$AQ$1,0)</f>
        <v>232</v>
      </c>
      <c r="R14" s="69">
        <f t="shared" ref="R14:R36" si="14">ROUND(AV14*($AN$2/$AN$3)^$AQ$1,0)</f>
        <v>276</v>
      </c>
      <c r="S14" s="70">
        <f t="shared" ref="S14:S36" si="15">ROUND(AW14*($AN$2/$AN$3)^$AQ$1,0)</f>
        <v>364</v>
      </c>
      <c r="T14" s="71">
        <f t="shared" ref="T14:T36" si="16">ROUND(AX14*($AN$2/$AN$3)^$AQ$1,0)</f>
        <v>228</v>
      </c>
      <c r="U14" s="69">
        <f t="shared" ref="U14:U36" si="17">ROUND(AY14*($AN$2/$AN$3)^$AQ$1,0)</f>
        <v>278</v>
      </c>
      <c r="V14" s="69">
        <f t="shared" ref="V14:V36" si="18">ROUND(AZ14*($AN$2/$AN$3)^$AQ$1,0)</f>
        <v>325</v>
      </c>
      <c r="W14" s="70">
        <f t="shared" ref="W14:W36" si="19">ROUND(BA14*($AN$2/$AN$3)^$AQ$1,0)</f>
        <v>449</v>
      </c>
      <c r="X14" s="58"/>
      <c r="Y14" s="29"/>
      <c r="Z14" s="29"/>
      <c r="AA14" s="29"/>
      <c r="AB14" s="29"/>
      <c r="AC14" s="29"/>
      <c r="AD14" s="29"/>
      <c r="AE14" s="59"/>
      <c r="AF14" s="241" t="s">
        <v>28</v>
      </c>
      <c r="AG14" s="73">
        <v>700</v>
      </c>
      <c r="AH14" s="74">
        <v>110</v>
      </c>
      <c r="AI14" s="74">
        <v>121</v>
      </c>
      <c r="AJ14" s="74">
        <v>134</v>
      </c>
      <c r="AK14" s="74">
        <v>138</v>
      </c>
      <c r="AL14" s="74">
        <v>137</v>
      </c>
      <c r="AM14" s="74">
        <v>161</v>
      </c>
      <c r="AN14" s="74">
        <v>199</v>
      </c>
      <c r="AO14" s="74">
        <v>226</v>
      </c>
      <c r="AP14" s="74">
        <v>176</v>
      </c>
      <c r="AQ14" s="74">
        <v>213</v>
      </c>
      <c r="AR14" s="74">
        <v>238</v>
      </c>
      <c r="AS14" s="74">
        <v>300</v>
      </c>
      <c r="AT14" s="74">
        <v>194</v>
      </c>
      <c r="AU14" s="74">
        <v>232</v>
      </c>
      <c r="AV14" s="74">
        <v>276</v>
      </c>
      <c r="AW14" s="74">
        <v>364</v>
      </c>
      <c r="AX14" s="74">
        <v>228</v>
      </c>
      <c r="AY14" s="74">
        <v>278</v>
      </c>
      <c r="AZ14" s="74">
        <v>325</v>
      </c>
      <c r="BA14" s="75">
        <v>449</v>
      </c>
    </row>
    <row r="15" spans="1:53" ht="12.75" customHeight="1">
      <c r="A15" s="66"/>
      <c r="B15" s="254"/>
      <c r="C15" s="76">
        <v>800</v>
      </c>
      <c r="D15" s="77">
        <f t="shared" si="0"/>
        <v>134</v>
      </c>
      <c r="E15" s="78">
        <f t="shared" si="1"/>
        <v>148</v>
      </c>
      <c r="F15" s="78">
        <f t="shared" si="2"/>
        <v>163</v>
      </c>
      <c r="G15" s="79">
        <f t="shared" si="3"/>
        <v>169</v>
      </c>
      <c r="H15" s="77">
        <f t="shared" si="4"/>
        <v>166</v>
      </c>
      <c r="I15" s="78">
        <f t="shared" si="5"/>
        <v>196</v>
      </c>
      <c r="J15" s="78">
        <f t="shared" si="6"/>
        <v>242</v>
      </c>
      <c r="K15" s="79">
        <f t="shared" si="7"/>
        <v>275</v>
      </c>
      <c r="L15" s="77">
        <f t="shared" si="8"/>
        <v>215</v>
      </c>
      <c r="M15" s="78">
        <f t="shared" si="9"/>
        <v>260</v>
      </c>
      <c r="N15" s="78">
        <f t="shared" si="10"/>
        <v>290</v>
      </c>
      <c r="O15" s="80">
        <f t="shared" si="11"/>
        <v>365</v>
      </c>
      <c r="P15" s="77">
        <f t="shared" si="12"/>
        <v>237</v>
      </c>
      <c r="Q15" s="78">
        <f t="shared" si="13"/>
        <v>282</v>
      </c>
      <c r="R15" s="78">
        <f t="shared" si="14"/>
        <v>337</v>
      </c>
      <c r="S15" s="79">
        <f t="shared" si="15"/>
        <v>444</v>
      </c>
      <c r="T15" s="77">
        <f t="shared" si="16"/>
        <v>277</v>
      </c>
      <c r="U15" s="78">
        <f t="shared" si="17"/>
        <v>338</v>
      </c>
      <c r="V15" s="78">
        <f t="shared" si="18"/>
        <v>395</v>
      </c>
      <c r="W15" s="79">
        <f t="shared" si="19"/>
        <v>547</v>
      </c>
      <c r="X15" s="58"/>
      <c r="Y15" s="29"/>
      <c r="Z15" s="29"/>
      <c r="AA15" s="29"/>
      <c r="AB15" s="29"/>
      <c r="AC15" s="29"/>
      <c r="AD15" s="29"/>
      <c r="AE15" s="59"/>
      <c r="AF15" s="242"/>
      <c r="AG15" s="73">
        <v>800</v>
      </c>
      <c r="AH15" s="74">
        <v>134</v>
      </c>
      <c r="AI15" s="74">
        <v>148</v>
      </c>
      <c r="AJ15" s="74">
        <v>163</v>
      </c>
      <c r="AK15" s="74">
        <v>169</v>
      </c>
      <c r="AL15" s="74">
        <v>166</v>
      </c>
      <c r="AM15" s="74">
        <v>196</v>
      </c>
      <c r="AN15" s="74">
        <v>242</v>
      </c>
      <c r="AO15" s="74">
        <v>275</v>
      </c>
      <c r="AP15" s="74">
        <v>215</v>
      </c>
      <c r="AQ15" s="74">
        <v>260</v>
      </c>
      <c r="AR15" s="74">
        <v>290</v>
      </c>
      <c r="AS15" s="74">
        <v>365</v>
      </c>
      <c r="AT15" s="74">
        <v>237</v>
      </c>
      <c r="AU15" s="74">
        <v>282</v>
      </c>
      <c r="AV15" s="74">
        <v>337</v>
      </c>
      <c r="AW15" s="74">
        <v>444</v>
      </c>
      <c r="AX15" s="74">
        <v>277</v>
      </c>
      <c r="AY15" s="74">
        <v>338</v>
      </c>
      <c r="AZ15" s="74">
        <v>395</v>
      </c>
      <c r="BA15" s="75">
        <v>547</v>
      </c>
    </row>
    <row r="16" spans="1:53" ht="12.75" customHeight="1">
      <c r="A16" s="66"/>
      <c r="B16" s="255"/>
      <c r="C16" s="76">
        <v>900</v>
      </c>
      <c r="D16" s="77">
        <f t="shared" si="0"/>
        <v>158</v>
      </c>
      <c r="E16" s="78">
        <f t="shared" si="1"/>
        <v>174</v>
      </c>
      <c r="F16" s="78">
        <f t="shared" si="2"/>
        <v>193</v>
      </c>
      <c r="G16" s="79">
        <f t="shared" si="3"/>
        <v>199</v>
      </c>
      <c r="H16" s="77">
        <f t="shared" si="4"/>
        <v>196</v>
      </c>
      <c r="I16" s="78">
        <f t="shared" si="5"/>
        <v>231</v>
      </c>
      <c r="J16" s="78">
        <f t="shared" si="6"/>
        <v>285</v>
      </c>
      <c r="K16" s="79">
        <f t="shared" si="7"/>
        <v>325</v>
      </c>
      <c r="L16" s="77">
        <f t="shared" si="8"/>
        <v>253</v>
      </c>
      <c r="M16" s="78">
        <f t="shared" si="9"/>
        <v>306</v>
      </c>
      <c r="N16" s="78">
        <f t="shared" si="10"/>
        <v>341</v>
      </c>
      <c r="O16" s="80">
        <f t="shared" si="11"/>
        <v>430</v>
      </c>
      <c r="P16" s="77">
        <f t="shared" si="12"/>
        <v>279</v>
      </c>
      <c r="Q16" s="78">
        <f t="shared" si="13"/>
        <v>332</v>
      </c>
      <c r="R16" s="78">
        <f t="shared" si="14"/>
        <v>397</v>
      </c>
      <c r="S16" s="79">
        <f t="shared" si="15"/>
        <v>523</v>
      </c>
      <c r="T16" s="77">
        <f t="shared" si="16"/>
        <v>327</v>
      </c>
      <c r="U16" s="78">
        <f t="shared" si="17"/>
        <v>399</v>
      </c>
      <c r="V16" s="78">
        <f t="shared" si="18"/>
        <v>466</v>
      </c>
      <c r="W16" s="79">
        <f t="shared" si="19"/>
        <v>645</v>
      </c>
      <c r="X16" s="58"/>
      <c r="Y16" s="29"/>
      <c r="Z16" s="29"/>
      <c r="AA16" s="29"/>
      <c r="AB16" s="29"/>
      <c r="AC16" s="29"/>
      <c r="AD16" s="29"/>
      <c r="AE16" s="59"/>
      <c r="AF16" s="243"/>
      <c r="AG16" s="73">
        <v>900</v>
      </c>
      <c r="AH16" s="74">
        <v>158</v>
      </c>
      <c r="AI16" s="74">
        <v>174</v>
      </c>
      <c r="AJ16" s="74">
        <v>193</v>
      </c>
      <c r="AK16" s="74">
        <v>199</v>
      </c>
      <c r="AL16" s="74">
        <v>196</v>
      </c>
      <c r="AM16" s="74">
        <v>231</v>
      </c>
      <c r="AN16" s="74">
        <v>285</v>
      </c>
      <c r="AO16" s="74">
        <v>325</v>
      </c>
      <c r="AP16" s="74">
        <v>253</v>
      </c>
      <c r="AQ16" s="74">
        <v>306</v>
      </c>
      <c r="AR16" s="74">
        <v>341</v>
      </c>
      <c r="AS16" s="74">
        <v>430</v>
      </c>
      <c r="AT16" s="74">
        <v>279</v>
      </c>
      <c r="AU16" s="74">
        <v>332</v>
      </c>
      <c r="AV16" s="74">
        <v>397</v>
      </c>
      <c r="AW16" s="74">
        <v>523</v>
      </c>
      <c r="AX16" s="74">
        <v>327</v>
      </c>
      <c r="AY16" s="74">
        <v>399</v>
      </c>
      <c r="AZ16" s="74">
        <v>466</v>
      </c>
      <c r="BA16" s="75">
        <v>645</v>
      </c>
    </row>
    <row r="17" spans="1:53" ht="12.75" customHeight="1">
      <c r="A17" s="66"/>
      <c r="B17" s="255"/>
      <c r="C17" s="76">
        <v>1000</v>
      </c>
      <c r="D17" s="77">
        <f t="shared" si="0"/>
        <v>182</v>
      </c>
      <c r="E17" s="78">
        <f t="shared" si="1"/>
        <v>200</v>
      </c>
      <c r="F17" s="78">
        <f t="shared" si="2"/>
        <v>222</v>
      </c>
      <c r="G17" s="79">
        <f t="shared" si="3"/>
        <v>229</v>
      </c>
      <c r="H17" s="77">
        <f t="shared" si="4"/>
        <v>226</v>
      </c>
      <c r="I17" s="78">
        <f t="shared" si="5"/>
        <v>266</v>
      </c>
      <c r="J17" s="78">
        <f t="shared" si="6"/>
        <v>328</v>
      </c>
      <c r="K17" s="79">
        <f t="shared" si="7"/>
        <v>374</v>
      </c>
      <c r="L17" s="77">
        <f t="shared" si="8"/>
        <v>291</v>
      </c>
      <c r="M17" s="78">
        <f t="shared" si="9"/>
        <v>353</v>
      </c>
      <c r="N17" s="78">
        <f t="shared" si="10"/>
        <v>393</v>
      </c>
      <c r="O17" s="80">
        <f t="shared" si="11"/>
        <v>496</v>
      </c>
      <c r="P17" s="77">
        <f t="shared" si="12"/>
        <v>321</v>
      </c>
      <c r="Q17" s="78">
        <f t="shared" si="13"/>
        <v>383</v>
      </c>
      <c r="R17" s="78">
        <f t="shared" si="14"/>
        <v>457</v>
      </c>
      <c r="S17" s="79">
        <f t="shared" si="15"/>
        <v>602</v>
      </c>
      <c r="T17" s="77">
        <f t="shared" si="16"/>
        <v>377</v>
      </c>
      <c r="U17" s="78">
        <f t="shared" si="17"/>
        <v>459</v>
      </c>
      <c r="V17" s="78">
        <f t="shared" si="18"/>
        <v>537</v>
      </c>
      <c r="W17" s="79">
        <f t="shared" si="19"/>
        <v>742</v>
      </c>
      <c r="X17" s="58"/>
      <c r="Y17" s="29"/>
      <c r="Z17" s="29"/>
      <c r="AA17" s="29"/>
      <c r="AB17" s="29"/>
      <c r="AC17" s="29"/>
      <c r="AD17" s="29"/>
      <c r="AE17" s="59"/>
      <c r="AF17" s="243"/>
      <c r="AG17" s="73">
        <v>1000</v>
      </c>
      <c r="AH17" s="74">
        <v>182</v>
      </c>
      <c r="AI17" s="74">
        <v>200</v>
      </c>
      <c r="AJ17" s="74">
        <v>222</v>
      </c>
      <c r="AK17" s="74">
        <v>229</v>
      </c>
      <c r="AL17" s="74">
        <v>226</v>
      </c>
      <c r="AM17" s="74">
        <v>266</v>
      </c>
      <c r="AN17" s="74">
        <v>328</v>
      </c>
      <c r="AO17" s="74">
        <v>374</v>
      </c>
      <c r="AP17" s="74">
        <v>291</v>
      </c>
      <c r="AQ17" s="74">
        <v>353</v>
      </c>
      <c r="AR17" s="74">
        <v>393</v>
      </c>
      <c r="AS17" s="74">
        <v>496</v>
      </c>
      <c r="AT17" s="74">
        <v>321</v>
      </c>
      <c r="AU17" s="74">
        <v>383</v>
      </c>
      <c r="AV17" s="74">
        <v>457</v>
      </c>
      <c r="AW17" s="74">
        <v>602</v>
      </c>
      <c r="AX17" s="74">
        <v>377</v>
      </c>
      <c r="AY17" s="74">
        <v>459</v>
      </c>
      <c r="AZ17" s="74">
        <v>537</v>
      </c>
      <c r="BA17" s="75">
        <v>742</v>
      </c>
    </row>
    <row r="18" spans="1:53" ht="12.75" customHeight="1">
      <c r="A18" s="66"/>
      <c r="B18" s="255"/>
      <c r="C18" s="76">
        <v>1100</v>
      </c>
      <c r="D18" s="77">
        <f t="shared" si="0"/>
        <v>206</v>
      </c>
      <c r="E18" s="78">
        <f t="shared" si="1"/>
        <v>227</v>
      </c>
      <c r="F18" s="78">
        <f t="shared" si="2"/>
        <v>251</v>
      </c>
      <c r="G18" s="79">
        <f t="shared" si="3"/>
        <v>259</v>
      </c>
      <c r="H18" s="77">
        <f t="shared" si="4"/>
        <v>255</v>
      </c>
      <c r="I18" s="78">
        <f t="shared" si="5"/>
        <v>301</v>
      </c>
      <c r="J18" s="78">
        <f t="shared" si="6"/>
        <v>371</v>
      </c>
      <c r="K18" s="79">
        <f t="shared" si="7"/>
        <v>423</v>
      </c>
      <c r="L18" s="77">
        <f t="shared" si="8"/>
        <v>330</v>
      </c>
      <c r="M18" s="78">
        <f t="shared" si="9"/>
        <v>399</v>
      </c>
      <c r="N18" s="78">
        <f t="shared" si="10"/>
        <v>445</v>
      </c>
      <c r="O18" s="80">
        <f t="shared" si="11"/>
        <v>561</v>
      </c>
      <c r="P18" s="77">
        <f t="shared" si="12"/>
        <v>363</v>
      </c>
      <c r="Q18" s="78">
        <f t="shared" si="13"/>
        <v>433</v>
      </c>
      <c r="R18" s="78">
        <f t="shared" si="14"/>
        <v>517</v>
      </c>
      <c r="S18" s="79">
        <f t="shared" si="15"/>
        <v>681</v>
      </c>
      <c r="T18" s="77">
        <f t="shared" si="16"/>
        <v>426</v>
      </c>
      <c r="U18" s="78">
        <f t="shared" si="17"/>
        <v>520</v>
      </c>
      <c r="V18" s="78">
        <f t="shared" si="18"/>
        <v>607</v>
      </c>
      <c r="W18" s="79">
        <f t="shared" si="19"/>
        <v>840</v>
      </c>
      <c r="X18" s="58"/>
      <c r="Y18" s="29"/>
      <c r="Z18" s="29"/>
      <c r="AA18" s="29"/>
      <c r="AB18" s="29"/>
      <c r="AC18" s="29"/>
      <c r="AD18" s="29"/>
      <c r="AE18" s="59"/>
      <c r="AF18" s="243"/>
      <c r="AG18" s="73">
        <v>1100</v>
      </c>
      <c r="AH18" s="74">
        <v>206</v>
      </c>
      <c r="AI18" s="74">
        <v>227</v>
      </c>
      <c r="AJ18" s="74">
        <v>251</v>
      </c>
      <c r="AK18" s="74">
        <v>259</v>
      </c>
      <c r="AL18" s="74">
        <v>255</v>
      </c>
      <c r="AM18" s="74">
        <v>301</v>
      </c>
      <c r="AN18" s="74">
        <v>371</v>
      </c>
      <c r="AO18" s="74">
        <v>423</v>
      </c>
      <c r="AP18" s="74">
        <v>330</v>
      </c>
      <c r="AQ18" s="74">
        <v>399</v>
      </c>
      <c r="AR18" s="74">
        <v>445</v>
      </c>
      <c r="AS18" s="74">
        <v>561</v>
      </c>
      <c r="AT18" s="74">
        <v>363</v>
      </c>
      <c r="AU18" s="74">
        <v>433</v>
      </c>
      <c r="AV18" s="74">
        <v>517</v>
      </c>
      <c r="AW18" s="74">
        <v>681</v>
      </c>
      <c r="AX18" s="74">
        <v>426</v>
      </c>
      <c r="AY18" s="74">
        <v>520</v>
      </c>
      <c r="AZ18" s="74">
        <v>607</v>
      </c>
      <c r="BA18" s="75">
        <v>840</v>
      </c>
    </row>
    <row r="19" spans="1:53" ht="12.75" customHeight="1">
      <c r="A19" s="66"/>
      <c r="B19" s="255"/>
      <c r="C19" s="76">
        <v>1200</v>
      </c>
      <c r="D19" s="77">
        <f t="shared" si="0"/>
        <v>230</v>
      </c>
      <c r="E19" s="78">
        <f t="shared" si="1"/>
        <v>253</v>
      </c>
      <c r="F19" s="78">
        <f t="shared" si="2"/>
        <v>280</v>
      </c>
      <c r="G19" s="79">
        <f t="shared" si="3"/>
        <v>289</v>
      </c>
      <c r="H19" s="77">
        <f t="shared" si="4"/>
        <v>285</v>
      </c>
      <c r="I19" s="78">
        <f t="shared" si="5"/>
        <v>336</v>
      </c>
      <c r="J19" s="78">
        <f t="shared" si="6"/>
        <v>414</v>
      </c>
      <c r="K19" s="79">
        <f t="shared" si="7"/>
        <v>472</v>
      </c>
      <c r="L19" s="77">
        <f t="shared" si="8"/>
        <v>368</v>
      </c>
      <c r="M19" s="78">
        <f t="shared" si="9"/>
        <v>445</v>
      </c>
      <c r="N19" s="78">
        <f t="shared" si="10"/>
        <v>496</v>
      </c>
      <c r="O19" s="80">
        <f t="shared" si="11"/>
        <v>626</v>
      </c>
      <c r="P19" s="77">
        <f t="shared" si="12"/>
        <v>406</v>
      </c>
      <c r="Q19" s="78">
        <f t="shared" si="13"/>
        <v>483</v>
      </c>
      <c r="R19" s="78">
        <f t="shared" si="14"/>
        <v>577</v>
      </c>
      <c r="S19" s="79">
        <f t="shared" si="15"/>
        <v>761</v>
      </c>
      <c r="T19" s="77">
        <f t="shared" si="16"/>
        <v>476</v>
      </c>
      <c r="U19" s="78">
        <f t="shared" si="17"/>
        <v>580</v>
      </c>
      <c r="V19" s="78">
        <f t="shared" si="18"/>
        <v>678</v>
      </c>
      <c r="W19" s="79">
        <f t="shared" si="19"/>
        <v>937</v>
      </c>
      <c r="X19" s="58"/>
      <c r="Y19" s="29"/>
      <c r="Z19" s="29"/>
      <c r="AA19" s="29"/>
      <c r="AB19" s="29"/>
      <c r="AC19" s="29"/>
      <c r="AD19" s="29"/>
      <c r="AE19" s="59"/>
      <c r="AF19" s="243"/>
      <c r="AG19" s="73">
        <v>1200</v>
      </c>
      <c r="AH19" s="74">
        <v>230</v>
      </c>
      <c r="AI19" s="74">
        <v>253</v>
      </c>
      <c r="AJ19" s="74">
        <v>280</v>
      </c>
      <c r="AK19" s="74">
        <v>289</v>
      </c>
      <c r="AL19" s="74">
        <v>285</v>
      </c>
      <c r="AM19" s="74">
        <v>336</v>
      </c>
      <c r="AN19" s="74">
        <v>414</v>
      </c>
      <c r="AO19" s="74">
        <v>472</v>
      </c>
      <c r="AP19" s="74">
        <v>368</v>
      </c>
      <c r="AQ19" s="74">
        <v>445</v>
      </c>
      <c r="AR19" s="74">
        <v>496</v>
      </c>
      <c r="AS19" s="74">
        <v>626</v>
      </c>
      <c r="AT19" s="74">
        <v>406</v>
      </c>
      <c r="AU19" s="74">
        <v>483</v>
      </c>
      <c r="AV19" s="74">
        <v>577</v>
      </c>
      <c r="AW19" s="74">
        <v>761</v>
      </c>
      <c r="AX19" s="74">
        <v>476</v>
      </c>
      <c r="AY19" s="74">
        <v>580</v>
      </c>
      <c r="AZ19" s="74">
        <v>678</v>
      </c>
      <c r="BA19" s="75">
        <v>937</v>
      </c>
    </row>
    <row r="20" spans="1:53" ht="12.75" customHeight="1">
      <c r="A20" s="66"/>
      <c r="B20" s="255"/>
      <c r="C20" s="76">
        <v>1300</v>
      </c>
      <c r="D20" s="77">
        <f t="shared" si="0"/>
        <v>254</v>
      </c>
      <c r="E20" s="78">
        <f t="shared" si="1"/>
        <v>280</v>
      </c>
      <c r="F20" s="78">
        <f t="shared" si="2"/>
        <v>309</v>
      </c>
      <c r="G20" s="79">
        <f t="shared" si="3"/>
        <v>319</v>
      </c>
      <c r="H20" s="77">
        <f t="shared" si="4"/>
        <v>315</v>
      </c>
      <c r="I20" s="78">
        <f t="shared" si="5"/>
        <v>372</v>
      </c>
      <c r="J20" s="78">
        <f t="shared" si="6"/>
        <v>458</v>
      </c>
      <c r="K20" s="79">
        <f t="shared" si="7"/>
        <v>521</v>
      </c>
      <c r="L20" s="77">
        <f t="shared" si="8"/>
        <v>406</v>
      </c>
      <c r="M20" s="78">
        <f t="shared" si="9"/>
        <v>492</v>
      </c>
      <c r="N20" s="78">
        <f t="shared" si="10"/>
        <v>548</v>
      </c>
      <c r="O20" s="80">
        <f t="shared" si="11"/>
        <v>691</v>
      </c>
      <c r="P20" s="77">
        <f t="shared" si="12"/>
        <v>448</v>
      </c>
      <c r="Q20" s="78">
        <f t="shared" si="13"/>
        <v>534</v>
      </c>
      <c r="R20" s="78">
        <f t="shared" si="14"/>
        <v>637</v>
      </c>
      <c r="S20" s="79">
        <f t="shared" si="15"/>
        <v>840</v>
      </c>
      <c r="T20" s="77">
        <f t="shared" si="16"/>
        <v>525</v>
      </c>
      <c r="U20" s="78">
        <f t="shared" si="17"/>
        <v>640</v>
      </c>
      <c r="V20" s="78">
        <f t="shared" si="18"/>
        <v>748</v>
      </c>
      <c r="W20" s="79">
        <f t="shared" si="19"/>
        <v>1035</v>
      </c>
      <c r="X20" s="58"/>
      <c r="Y20" s="29"/>
      <c r="Z20" s="29"/>
      <c r="AA20" s="29"/>
      <c r="AB20" s="29"/>
      <c r="AC20" s="29"/>
      <c r="AD20" s="29"/>
      <c r="AE20" s="59"/>
      <c r="AF20" s="243"/>
      <c r="AG20" s="73">
        <v>1300</v>
      </c>
      <c r="AH20" s="74">
        <v>254</v>
      </c>
      <c r="AI20" s="74">
        <v>280</v>
      </c>
      <c r="AJ20" s="74">
        <v>309</v>
      </c>
      <c r="AK20" s="74">
        <v>319</v>
      </c>
      <c r="AL20" s="74">
        <v>315</v>
      </c>
      <c r="AM20" s="74">
        <v>372</v>
      </c>
      <c r="AN20" s="74">
        <v>458</v>
      </c>
      <c r="AO20" s="74">
        <v>521</v>
      </c>
      <c r="AP20" s="74">
        <v>406</v>
      </c>
      <c r="AQ20" s="74">
        <v>492</v>
      </c>
      <c r="AR20" s="74">
        <v>548</v>
      </c>
      <c r="AS20" s="74">
        <v>691</v>
      </c>
      <c r="AT20" s="74">
        <v>448</v>
      </c>
      <c r="AU20" s="74">
        <v>534</v>
      </c>
      <c r="AV20" s="74">
        <v>637</v>
      </c>
      <c r="AW20" s="74">
        <v>840</v>
      </c>
      <c r="AX20" s="74">
        <v>525</v>
      </c>
      <c r="AY20" s="74">
        <v>640</v>
      </c>
      <c r="AZ20" s="74">
        <v>748</v>
      </c>
      <c r="BA20" s="75">
        <v>1035</v>
      </c>
    </row>
    <row r="21" spans="1:53" ht="12.75" customHeight="1">
      <c r="A21" s="66"/>
      <c r="B21" s="255"/>
      <c r="C21" s="76">
        <v>1400</v>
      </c>
      <c r="D21" s="77">
        <f t="shared" si="0"/>
        <v>278</v>
      </c>
      <c r="E21" s="78">
        <f t="shared" si="1"/>
        <v>306</v>
      </c>
      <c r="F21" s="78">
        <f t="shared" si="2"/>
        <v>339</v>
      </c>
      <c r="G21" s="79">
        <f t="shared" si="3"/>
        <v>349</v>
      </c>
      <c r="H21" s="77">
        <f t="shared" si="4"/>
        <v>344</v>
      </c>
      <c r="I21" s="78">
        <f t="shared" si="5"/>
        <v>407</v>
      </c>
      <c r="J21" s="78">
        <f t="shared" si="6"/>
        <v>501</v>
      </c>
      <c r="K21" s="79">
        <f t="shared" si="7"/>
        <v>571</v>
      </c>
      <c r="L21" s="77">
        <f t="shared" si="8"/>
        <v>445</v>
      </c>
      <c r="M21" s="78">
        <f t="shared" si="9"/>
        <v>538</v>
      </c>
      <c r="N21" s="78">
        <f t="shared" si="10"/>
        <v>600</v>
      </c>
      <c r="O21" s="80">
        <f t="shared" si="11"/>
        <v>756</v>
      </c>
      <c r="P21" s="77">
        <f t="shared" si="12"/>
        <v>490</v>
      </c>
      <c r="Q21" s="78">
        <f t="shared" si="13"/>
        <v>584</v>
      </c>
      <c r="R21" s="78">
        <f t="shared" si="14"/>
        <v>697</v>
      </c>
      <c r="S21" s="79">
        <f t="shared" si="15"/>
        <v>919</v>
      </c>
      <c r="T21" s="77">
        <f t="shared" si="16"/>
        <v>575</v>
      </c>
      <c r="U21" s="78">
        <f t="shared" si="17"/>
        <v>701</v>
      </c>
      <c r="V21" s="78">
        <f t="shared" si="18"/>
        <v>819</v>
      </c>
      <c r="W21" s="79">
        <f t="shared" si="19"/>
        <v>1133</v>
      </c>
      <c r="X21" s="58"/>
      <c r="Y21" s="29"/>
      <c r="Z21" s="29"/>
      <c r="AA21" s="29"/>
      <c r="AB21" s="29"/>
      <c r="AC21" s="29"/>
      <c r="AD21" s="29"/>
      <c r="AE21" s="59"/>
      <c r="AF21" s="243"/>
      <c r="AG21" s="73">
        <v>1400</v>
      </c>
      <c r="AH21" s="74">
        <v>278</v>
      </c>
      <c r="AI21" s="74">
        <v>306</v>
      </c>
      <c r="AJ21" s="74">
        <v>339</v>
      </c>
      <c r="AK21" s="74">
        <v>349</v>
      </c>
      <c r="AL21" s="74">
        <v>344</v>
      </c>
      <c r="AM21" s="74">
        <v>407</v>
      </c>
      <c r="AN21" s="74">
        <v>501</v>
      </c>
      <c r="AO21" s="74">
        <v>571</v>
      </c>
      <c r="AP21" s="74">
        <v>445</v>
      </c>
      <c r="AQ21" s="74">
        <v>538</v>
      </c>
      <c r="AR21" s="74">
        <v>600</v>
      </c>
      <c r="AS21" s="74">
        <v>756</v>
      </c>
      <c r="AT21" s="74">
        <v>490</v>
      </c>
      <c r="AU21" s="74">
        <v>584</v>
      </c>
      <c r="AV21" s="74">
        <v>697</v>
      </c>
      <c r="AW21" s="74">
        <v>919</v>
      </c>
      <c r="AX21" s="74">
        <v>575</v>
      </c>
      <c r="AY21" s="74">
        <v>701</v>
      </c>
      <c r="AZ21" s="74">
        <v>819</v>
      </c>
      <c r="BA21" s="75">
        <v>1133</v>
      </c>
    </row>
    <row r="22" spans="1:53" ht="12.75" customHeight="1">
      <c r="A22" s="66"/>
      <c r="B22" s="255"/>
      <c r="C22" s="76">
        <v>1500</v>
      </c>
      <c r="D22" s="77">
        <f t="shared" si="0"/>
        <v>302</v>
      </c>
      <c r="E22" s="78">
        <f t="shared" si="1"/>
        <v>332</v>
      </c>
      <c r="F22" s="78">
        <f t="shared" si="2"/>
        <v>368</v>
      </c>
      <c r="G22" s="79">
        <f t="shared" si="3"/>
        <v>379</v>
      </c>
      <c r="H22" s="77">
        <f t="shared" si="4"/>
        <v>374</v>
      </c>
      <c r="I22" s="78">
        <f t="shared" si="5"/>
        <v>442</v>
      </c>
      <c r="J22" s="78">
        <f t="shared" si="6"/>
        <v>544</v>
      </c>
      <c r="K22" s="79">
        <f t="shared" si="7"/>
        <v>620</v>
      </c>
      <c r="L22" s="77">
        <f t="shared" si="8"/>
        <v>483</v>
      </c>
      <c r="M22" s="78">
        <f t="shared" si="9"/>
        <v>584</v>
      </c>
      <c r="N22" s="78">
        <f t="shared" si="10"/>
        <v>652</v>
      </c>
      <c r="O22" s="80">
        <f t="shared" si="11"/>
        <v>822</v>
      </c>
      <c r="P22" s="77">
        <f t="shared" si="12"/>
        <v>532</v>
      </c>
      <c r="Q22" s="78">
        <f t="shared" si="13"/>
        <v>635</v>
      </c>
      <c r="R22" s="78">
        <f t="shared" si="14"/>
        <v>757</v>
      </c>
      <c r="S22" s="79">
        <f t="shared" si="15"/>
        <v>998</v>
      </c>
      <c r="T22" s="77">
        <f t="shared" si="16"/>
        <v>624</v>
      </c>
      <c r="U22" s="78">
        <f t="shared" si="17"/>
        <v>761</v>
      </c>
      <c r="V22" s="78">
        <f t="shared" si="18"/>
        <v>890</v>
      </c>
      <c r="W22" s="79">
        <f t="shared" si="19"/>
        <v>1230</v>
      </c>
      <c r="X22" s="58"/>
      <c r="Y22" s="29"/>
      <c r="Z22" s="29"/>
      <c r="AA22" s="29"/>
      <c r="AB22" s="29"/>
      <c r="AC22" s="29"/>
      <c r="AD22" s="29"/>
      <c r="AE22" s="59"/>
      <c r="AF22" s="243"/>
      <c r="AG22" s="73">
        <v>1500</v>
      </c>
      <c r="AH22" s="74">
        <v>302</v>
      </c>
      <c r="AI22" s="74">
        <v>332</v>
      </c>
      <c r="AJ22" s="74">
        <v>368</v>
      </c>
      <c r="AK22" s="74">
        <v>379</v>
      </c>
      <c r="AL22" s="74">
        <v>374</v>
      </c>
      <c r="AM22" s="74">
        <v>442</v>
      </c>
      <c r="AN22" s="74">
        <v>544</v>
      </c>
      <c r="AO22" s="74">
        <v>620</v>
      </c>
      <c r="AP22" s="74">
        <v>483</v>
      </c>
      <c r="AQ22" s="74">
        <v>584</v>
      </c>
      <c r="AR22" s="74">
        <v>652</v>
      </c>
      <c r="AS22" s="74">
        <v>822</v>
      </c>
      <c r="AT22" s="74">
        <v>532</v>
      </c>
      <c r="AU22" s="74">
        <v>635</v>
      </c>
      <c r="AV22" s="74">
        <v>757</v>
      </c>
      <c r="AW22" s="74">
        <v>998</v>
      </c>
      <c r="AX22" s="74">
        <v>624</v>
      </c>
      <c r="AY22" s="74">
        <v>761</v>
      </c>
      <c r="AZ22" s="74">
        <v>890</v>
      </c>
      <c r="BA22" s="75">
        <v>1230</v>
      </c>
    </row>
    <row r="23" spans="1:53" ht="12.75" customHeight="1">
      <c r="A23" s="66"/>
      <c r="B23" s="255"/>
      <c r="C23" s="76">
        <v>1600</v>
      </c>
      <c r="D23" s="77">
        <f t="shared" si="0"/>
        <v>326</v>
      </c>
      <c r="E23" s="78">
        <f t="shared" si="1"/>
        <v>359</v>
      </c>
      <c r="F23" s="78">
        <f t="shared" si="2"/>
        <v>397</v>
      </c>
      <c r="G23" s="79">
        <f t="shared" si="3"/>
        <v>409</v>
      </c>
      <c r="H23" s="77">
        <f t="shared" si="4"/>
        <v>404</v>
      </c>
      <c r="I23" s="78">
        <f t="shared" si="5"/>
        <v>477</v>
      </c>
      <c r="J23" s="78">
        <f t="shared" si="6"/>
        <v>587</v>
      </c>
      <c r="K23" s="79">
        <f t="shared" si="7"/>
        <v>669</v>
      </c>
      <c r="L23" s="77">
        <f t="shared" si="8"/>
        <v>521</v>
      </c>
      <c r="M23" s="78">
        <f t="shared" si="9"/>
        <v>631</v>
      </c>
      <c r="N23" s="78">
        <f t="shared" si="10"/>
        <v>703</v>
      </c>
      <c r="O23" s="80">
        <f t="shared" si="11"/>
        <v>887</v>
      </c>
      <c r="P23" s="77">
        <f t="shared" si="12"/>
        <v>575</v>
      </c>
      <c r="Q23" s="78">
        <f t="shared" si="13"/>
        <v>685</v>
      </c>
      <c r="R23" s="78">
        <f t="shared" si="14"/>
        <v>817</v>
      </c>
      <c r="S23" s="79">
        <f t="shared" si="15"/>
        <v>1078</v>
      </c>
      <c r="T23" s="77">
        <f t="shared" si="16"/>
        <v>674</v>
      </c>
      <c r="U23" s="78">
        <f t="shared" si="17"/>
        <v>822</v>
      </c>
      <c r="V23" s="78">
        <f t="shared" si="18"/>
        <v>960</v>
      </c>
      <c r="W23" s="79">
        <f t="shared" si="19"/>
        <v>1328</v>
      </c>
      <c r="X23" s="58"/>
      <c r="Y23" s="29"/>
      <c r="Z23" s="29"/>
      <c r="AA23" s="29"/>
      <c r="AB23" s="29"/>
      <c r="AC23" s="29"/>
      <c r="AD23" s="29"/>
      <c r="AE23" s="59"/>
      <c r="AF23" s="243"/>
      <c r="AG23" s="73">
        <v>1600</v>
      </c>
      <c r="AH23" s="74">
        <v>326</v>
      </c>
      <c r="AI23" s="74">
        <v>359</v>
      </c>
      <c r="AJ23" s="74">
        <v>397</v>
      </c>
      <c r="AK23" s="74">
        <v>409</v>
      </c>
      <c r="AL23" s="74">
        <v>404</v>
      </c>
      <c r="AM23" s="74">
        <v>477</v>
      </c>
      <c r="AN23" s="74">
        <v>587</v>
      </c>
      <c r="AO23" s="74">
        <v>669</v>
      </c>
      <c r="AP23" s="74">
        <v>521</v>
      </c>
      <c r="AQ23" s="74">
        <v>631</v>
      </c>
      <c r="AR23" s="74">
        <v>703</v>
      </c>
      <c r="AS23" s="74">
        <v>887</v>
      </c>
      <c r="AT23" s="74">
        <v>575</v>
      </c>
      <c r="AU23" s="74">
        <v>685</v>
      </c>
      <c r="AV23" s="74">
        <v>817</v>
      </c>
      <c r="AW23" s="74">
        <v>1078</v>
      </c>
      <c r="AX23" s="74">
        <v>674</v>
      </c>
      <c r="AY23" s="74">
        <v>822</v>
      </c>
      <c r="AZ23" s="74">
        <v>960</v>
      </c>
      <c r="BA23" s="75">
        <v>1328</v>
      </c>
    </row>
    <row r="24" spans="1:53" ht="12.75" customHeight="1">
      <c r="A24" s="66"/>
      <c r="B24" s="255"/>
      <c r="C24" s="76">
        <v>1800</v>
      </c>
      <c r="D24" s="77">
        <f t="shared" si="0"/>
        <v>374</v>
      </c>
      <c r="E24" s="78">
        <f t="shared" si="1"/>
        <v>411</v>
      </c>
      <c r="F24" s="78">
        <f t="shared" si="2"/>
        <v>455</v>
      </c>
      <c r="G24" s="79">
        <f t="shared" si="3"/>
        <v>470</v>
      </c>
      <c r="H24" s="77">
        <f t="shared" si="4"/>
        <v>463</v>
      </c>
      <c r="I24" s="78">
        <f t="shared" si="5"/>
        <v>547</v>
      </c>
      <c r="J24" s="78">
        <f t="shared" si="6"/>
        <v>673</v>
      </c>
      <c r="K24" s="79">
        <f t="shared" si="7"/>
        <v>767</v>
      </c>
      <c r="L24" s="77">
        <f t="shared" si="8"/>
        <v>598</v>
      </c>
      <c r="M24" s="78">
        <f t="shared" si="9"/>
        <v>724</v>
      </c>
      <c r="N24" s="78">
        <f t="shared" si="10"/>
        <v>807</v>
      </c>
      <c r="O24" s="80">
        <f t="shared" si="11"/>
        <v>1017</v>
      </c>
      <c r="P24" s="77">
        <f t="shared" si="12"/>
        <v>659</v>
      </c>
      <c r="Q24" s="78">
        <f t="shared" si="13"/>
        <v>786</v>
      </c>
      <c r="R24" s="78">
        <f t="shared" si="14"/>
        <v>938</v>
      </c>
      <c r="S24" s="79">
        <f t="shared" si="15"/>
        <v>1236</v>
      </c>
      <c r="T24" s="77">
        <f t="shared" si="16"/>
        <v>773</v>
      </c>
      <c r="U24" s="78">
        <f t="shared" si="17"/>
        <v>942</v>
      </c>
      <c r="V24" s="78">
        <f t="shared" si="18"/>
        <v>1102</v>
      </c>
      <c r="W24" s="79">
        <f t="shared" si="19"/>
        <v>1523</v>
      </c>
      <c r="X24" s="58"/>
      <c r="Y24" s="29"/>
      <c r="Z24" s="29"/>
      <c r="AA24" s="29"/>
      <c r="AB24" s="29"/>
      <c r="AC24" s="29"/>
      <c r="AD24" s="29"/>
      <c r="AE24" s="59"/>
      <c r="AF24" s="243"/>
      <c r="AG24" s="73">
        <v>1800</v>
      </c>
      <c r="AH24" s="74">
        <v>374</v>
      </c>
      <c r="AI24" s="74">
        <v>411</v>
      </c>
      <c r="AJ24" s="74">
        <v>455</v>
      </c>
      <c r="AK24" s="74">
        <v>470</v>
      </c>
      <c r="AL24" s="74">
        <v>463</v>
      </c>
      <c r="AM24" s="74">
        <v>547</v>
      </c>
      <c r="AN24" s="74">
        <v>673</v>
      </c>
      <c r="AO24" s="74">
        <v>767</v>
      </c>
      <c r="AP24" s="74">
        <v>598</v>
      </c>
      <c r="AQ24" s="74">
        <v>724</v>
      </c>
      <c r="AR24" s="74">
        <v>807</v>
      </c>
      <c r="AS24" s="74">
        <v>1017</v>
      </c>
      <c r="AT24" s="74">
        <v>659</v>
      </c>
      <c r="AU24" s="74">
        <v>786</v>
      </c>
      <c r="AV24" s="74">
        <v>938</v>
      </c>
      <c r="AW24" s="74">
        <v>1236</v>
      </c>
      <c r="AX24" s="74">
        <v>773</v>
      </c>
      <c r="AY24" s="74">
        <v>942</v>
      </c>
      <c r="AZ24" s="74">
        <v>1102</v>
      </c>
      <c r="BA24" s="75">
        <v>1523</v>
      </c>
    </row>
    <row r="25" spans="1:53" ht="12.75" customHeight="1">
      <c r="A25" s="66"/>
      <c r="B25" s="255"/>
      <c r="C25" s="76">
        <v>2000</v>
      </c>
      <c r="D25" s="77">
        <f t="shared" si="0"/>
        <v>422</v>
      </c>
      <c r="E25" s="78">
        <f t="shared" si="1"/>
        <v>464</v>
      </c>
      <c r="F25" s="78">
        <f t="shared" si="2"/>
        <v>514</v>
      </c>
      <c r="G25" s="79">
        <f t="shared" si="3"/>
        <v>530</v>
      </c>
      <c r="H25" s="77">
        <f t="shared" si="4"/>
        <v>523</v>
      </c>
      <c r="I25" s="78">
        <f t="shared" si="5"/>
        <v>617</v>
      </c>
      <c r="J25" s="78">
        <f t="shared" si="6"/>
        <v>760</v>
      </c>
      <c r="K25" s="79">
        <f t="shared" si="7"/>
        <v>866</v>
      </c>
      <c r="L25" s="77">
        <f t="shared" si="8"/>
        <v>675</v>
      </c>
      <c r="M25" s="78">
        <f t="shared" si="9"/>
        <v>816</v>
      </c>
      <c r="N25" s="78">
        <f t="shared" si="10"/>
        <v>910</v>
      </c>
      <c r="O25" s="80">
        <f t="shared" si="11"/>
        <v>1148</v>
      </c>
      <c r="P25" s="77">
        <f t="shared" si="12"/>
        <v>744</v>
      </c>
      <c r="Q25" s="78">
        <f t="shared" si="13"/>
        <v>886</v>
      </c>
      <c r="R25" s="78">
        <f t="shared" si="14"/>
        <v>1058</v>
      </c>
      <c r="S25" s="79">
        <f t="shared" si="15"/>
        <v>1395</v>
      </c>
      <c r="T25" s="77">
        <f t="shared" si="16"/>
        <v>872</v>
      </c>
      <c r="U25" s="78">
        <f t="shared" si="17"/>
        <v>1063</v>
      </c>
      <c r="V25" s="78">
        <f t="shared" si="18"/>
        <v>1243</v>
      </c>
      <c r="W25" s="79">
        <f t="shared" si="19"/>
        <v>1719</v>
      </c>
      <c r="X25" s="58"/>
      <c r="Y25" s="29"/>
      <c r="Z25" s="29"/>
      <c r="AA25" s="29"/>
      <c r="AB25" s="29"/>
      <c r="AC25" s="29"/>
      <c r="AD25" s="29"/>
      <c r="AE25" s="59"/>
      <c r="AF25" s="243"/>
      <c r="AG25" s="73">
        <v>2000</v>
      </c>
      <c r="AH25" s="74">
        <v>422</v>
      </c>
      <c r="AI25" s="74">
        <v>464</v>
      </c>
      <c r="AJ25" s="74">
        <v>514</v>
      </c>
      <c r="AK25" s="74">
        <v>530</v>
      </c>
      <c r="AL25" s="74">
        <v>523</v>
      </c>
      <c r="AM25" s="74">
        <v>617</v>
      </c>
      <c r="AN25" s="74">
        <v>760</v>
      </c>
      <c r="AO25" s="74">
        <v>866</v>
      </c>
      <c r="AP25" s="74">
        <v>675</v>
      </c>
      <c r="AQ25" s="74">
        <v>816</v>
      </c>
      <c r="AR25" s="74">
        <v>910</v>
      </c>
      <c r="AS25" s="74">
        <v>1148</v>
      </c>
      <c r="AT25" s="74">
        <v>744</v>
      </c>
      <c r="AU25" s="74">
        <v>886</v>
      </c>
      <c r="AV25" s="74">
        <v>1058</v>
      </c>
      <c r="AW25" s="74">
        <v>1395</v>
      </c>
      <c r="AX25" s="74">
        <v>872</v>
      </c>
      <c r="AY25" s="74">
        <v>1063</v>
      </c>
      <c r="AZ25" s="74">
        <v>1243</v>
      </c>
      <c r="BA25" s="75">
        <v>1719</v>
      </c>
    </row>
    <row r="26" spans="1:53" ht="12.75" customHeight="1">
      <c r="A26" s="66"/>
      <c r="B26" s="255"/>
      <c r="C26" s="76">
        <v>2200</v>
      </c>
      <c r="D26" s="77">
        <f t="shared" si="0"/>
        <v>470</v>
      </c>
      <c r="E26" s="78">
        <f t="shared" si="1"/>
        <v>517</v>
      </c>
      <c r="F26" s="78">
        <f t="shared" si="2"/>
        <v>572</v>
      </c>
      <c r="G26" s="79">
        <f t="shared" si="3"/>
        <v>590</v>
      </c>
      <c r="H26" s="77">
        <f t="shared" si="4"/>
        <v>582</v>
      </c>
      <c r="I26" s="78">
        <f t="shared" si="5"/>
        <v>687</v>
      </c>
      <c r="J26" s="78">
        <f t="shared" si="6"/>
        <v>846</v>
      </c>
      <c r="K26" s="79">
        <f t="shared" si="7"/>
        <v>964</v>
      </c>
      <c r="L26" s="77">
        <f t="shared" si="8"/>
        <v>751</v>
      </c>
      <c r="M26" s="78">
        <f t="shared" si="9"/>
        <v>909</v>
      </c>
      <c r="N26" s="78">
        <f t="shared" si="10"/>
        <v>1014</v>
      </c>
      <c r="O26" s="80">
        <f t="shared" si="11"/>
        <v>1278</v>
      </c>
      <c r="P26" s="77">
        <f t="shared" si="12"/>
        <v>828</v>
      </c>
      <c r="Q26" s="78">
        <f t="shared" si="13"/>
        <v>987</v>
      </c>
      <c r="R26" s="78">
        <f t="shared" si="14"/>
        <v>1178</v>
      </c>
      <c r="S26" s="79">
        <f t="shared" si="15"/>
        <v>1553</v>
      </c>
      <c r="T26" s="77">
        <f t="shared" si="16"/>
        <v>971</v>
      </c>
      <c r="U26" s="78">
        <f t="shared" si="17"/>
        <v>1184</v>
      </c>
      <c r="V26" s="78">
        <f t="shared" si="18"/>
        <v>1384</v>
      </c>
      <c r="W26" s="79">
        <f t="shared" si="19"/>
        <v>1914</v>
      </c>
      <c r="X26" s="58"/>
      <c r="Y26" s="29"/>
      <c r="Z26" s="29"/>
      <c r="AA26" s="29"/>
      <c r="AB26" s="29"/>
      <c r="AC26" s="29"/>
      <c r="AD26" s="29"/>
      <c r="AE26" s="59"/>
      <c r="AF26" s="243"/>
      <c r="AG26" s="73">
        <v>2200</v>
      </c>
      <c r="AH26" s="74">
        <v>470</v>
      </c>
      <c r="AI26" s="74">
        <v>517</v>
      </c>
      <c r="AJ26" s="74">
        <v>572</v>
      </c>
      <c r="AK26" s="74">
        <v>590</v>
      </c>
      <c r="AL26" s="74">
        <v>582</v>
      </c>
      <c r="AM26" s="74">
        <v>687</v>
      </c>
      <c r="AN26" s="74">
        <v>846</v>
      </c>
      <c r="AO26" s="74">
        <v>964</v>
      </c>
      <c r="AP26" s="74">
        <v>751.2</v>
      </c>
      <c r="AQ26" s="74">
        <v>909.08349024110203</v>
      </c>
      <c r="AR26" s="74">
        <v>1013.6</v>
      </c>
      <c r="AS26" s="74">
        <v>1278</v>
      </c>
      <c r="AT26" s="74">
        <v>828</v>
      </c>
      <c r="AU26" s="74">
        <v>987</v>
      </c>
      <c r="AV26" s="74">
        <v>1178</v>
      </c>
      <c r="AW26" s="74">
        <v>1553</v>
      </c>
      <c r="AX26" s="74">
        <v>971</v>
      </c>
      <c r="AY26" s="74">
        <v>1184</v>
      </c>
      <c r="AZ26" s="74">
        <v>1384</v>
      </c>
      <c r="BA26" s="75">
        <v>1914</v>
      </c>
    </row>
    <row r="27" spans="1:53" ht="12.75" customHeight="1">
      <c r="A27" s="66"/>
      <c r="B27" s="255"/>
      <c r="C27" s="76">
        <v>2400</v>
      </c>
      <c r="D27" s="77">
        <f t="shared" si="0"/>
        <v>518</v>
      </c>
      <c r="E27" s="78">
        <f t="shared" si="1"/>
        <v>570</v>
      </c>
      <c r="F27" s="78">
        <f t="shared" si="2"/>
        <v>630</v>
      </c>
      <c r="G27" s="79">
        <f t="shared" si="3"/>
        <v>650</v>
      </c>
      <c r="H27" s="77">
        <f t="shared" si="4"/>
        <v>641</v>
      </c>
      <c r="I27" s="78">
        <f t="shared" si="5"/>
        <v>757</v>
      </c>
      <c r="J27" s="78">
        <f t="shared" si="6"/>
        <v>932</v>
      </c>
      <c r="K27" s="79">
        <f t="shared" si="7"/>
        <v>1062</v>
      </c>
      <c r="L27" s="77">
        <f t="shared" si="8"/>
        <v>828</v>
      </c>
      <c r="M27" s="78">
        <f t="shared" si="9"/>
        <v>1002</v>
      </c>
      <c r="N27" s="78">
        <f t="shared" si="10"/>
        <v>1117</v>
      </c>
      <c r="O27" s="80">
        <f t="shared" si="11"/>
        <v>1408</v>
      </c>
      <c r="P27" s="77">
        <f t="shared" si="12"/>
        <v>912</v>
      </c>
      <c r="Q27" s="78">
        <f t="shared" si="13"/>
        <v>1088</v>
      </c>
      <c r="R27" s="78">
        <f t="shared" si="14"/>
        <v>1298</v>
      </c>
      <c r="S27" s="79">
        <f t="shared" si="15"/>
        <v>1711</v>
      </c>
      <c r="T27" s="77">
        <f t="shared" si="16"/>
        <v>1070</v>
      </c>
      <c r="U27" s="78">
        <f t="shared" si="17"/>
        <v>1305</v>
      </c>
      <c r="V27" s="78">
        <f t="shared" si="18"/>
        <v>1525</v>
      </c>
      <c r="W27" s="79">
        <f t="shared" si="19"/>
        <v>2109</v>
      </c>
      <c r="X27" s="58"/>
      <c r="Y27" s="29"/>
      <c r="Z27" s="29"/>
      <c r="AA27" s="29"/>
      <c r="AB27" s="29"/>
      <c r="AC27" s="29"/>
      <c r="AD27" s="29"/>
      <c r="AE27" s="59"/>
      <c r="AF27" s="243"/>
      <c r="AG27" s="73">
        <v>2400</v>
      </c>
      <c r="AH27" s="74">
        <v>518</v>
      </c>
      <c r="AI27" s="74">
        <v>570</v>
      </c>
      <c r="AJ27" s="74">
        <v>630</v>
      </c>
      <c r="AK27" s="74">
        <v>650</v>
      </c>
      <c r="AL27" s="74">
        <v>641</v>
      </c>
      <c r="AM27" s="74">
        <v>757</v>
      </c>
      <c r="AN27" s="74">
        <v>932</v>
      </c>
      <c r="AO27" s="74">
        <v>1062</v>
      </c>
      <c r="AP27" s="74">
        <v>828</v>
      </c>
      <c r="AQ27" s="74">
        <v>1002</v>
      </c>
      <c r="AR27" s="74">
        <v>1117</v>
      </c>
      <c r="AS27" s="74">
        <v>1408</v>
      </c>
      <c r="AT27" s="74">
        <v>912</v>
      </c>
      <c r="AU27" s="74">
        <v>1088</v>
      </c>
      <c r="AV27" s="74">
        <v>1298</v>
      </c>
      <c r="AW27" s="74">
        <v>1711</v>
      </c>
      <c r="AX27" s="74">
        <v>1070</v>
      </c>
      <c r="AY27" s="74">
        <v>1305</v>
      </c>
      <c r="AZ27" s="74">
        <v>1525</v>
      </c>
      <c r="BA27" s="75">
        <v>2109</v>
      </c>
    </row>
    <row r="28" spans="1:53" ht="12.75" customHeight="1">
      <c r="A28" s="66"/>
      <c r="B28" s="255"/>
      <c r="C28" s="76">
        <v>2500</v>
      </c>
      <c r="D28" s="77">
        <f t="shared" si="0"/>
        <v>542</v>
      </c>
      <c r="E28" s="78">
        <f t="shared" si="1"/>
        <v>596</v>
      </c>
      <c r="F28" s="78">
        <f t="shared" si="2"/>
        <v>660</v>
      </c>
      <c r="G28" s="79">
        <f t="shared" si="3"/>
        <v>680</v>
      </c>
      <c r="H28" s="77">
        <f t="shared" si="4"/>
        <v>671</v>
      </c>
      <c r="I28" s="78">
        <f t="shared" si="5"/>
        <v>792</v>
      </c>
      <c r="J28" s="78">
        <f t="shared" si="6"/>
        <v>975</v>
      </c>
      <c r="K28" s="79">
        <f t="shared" si="7"/>
        <v>1112</v>
      </c>
      <c r="L28" s="77">
        <f t="shared" si="8"/>
        <v>866</v>
      </c>
      <c r="M28" s="78">
        <f t="shared" si="9"/>
        <v>1048</v>
      </c>
      <c r="N28" s="78">
        <f t="shared" si="10"/>
        <v>1169</v>
      </c>
      <c r="O28" s="80">
        <f t="shared" si="11"/>
        <v>1474</v>
      </c>
      <c r="P28" s="77">
        <f t="shared" si="12"/>
        <v>955</v>
      </c>
      <c r="Q28" s="78">
        <f t="shared" si="13"/>
        <v>1138</v>
      </c>
      <c r="R28" s="78">
        <f t="shared" si="14"/>
        <v>1358</v>
      </c>
      <c r="S28" s="79">
        <f t="shared" si="15"/>
        <v>1791</v>
      </c>
      <c r="T28" s="77">
        <f t="shared" si="16"/>
        <v>1120</v>
      </c>
      <c r="U28" s="78">
        <f t="shared" si="17"/>
        <v>1365</v>
      </c>
      <c r="V28" s="78">
        <f t="shared" si="18"/>
        <v>1596</v>
      </c>
      <c r="W28" s="79">
        <f t="shared" si="19"/>
        <v>2207</v>
      </c>
      <c r="X28" s="58"/>
      <c r="Y28" s="29"/>
      <c r="Z28" s="29"/>
      <c r="AA28" s="29"/>
      <c r="AB28" s="29"/>
      <c r="AC28" s="29"/>
      <c r="AD28" s="29"/>
      <c r="AE28" s="59"/>
      <c r="AF28" s="243"/>
      <c r="AG28" s="73">
        <v>2500</v>
      </c>
      <c r="AH28" s="74">
        <v>542</v>
      </c>
      <c r="AI28" s="74">
        <v>596</v>
      </c>
      <c r="AJ28" s="74">
        <v>660</v>
      </c>
      <c r="AK28" s="74">
        <v>680</v>
      </c>
      <c r="AL28" s="74">
        <v>671</v>
      </c>
      <c r="AM28" s="74">
        <v>792</v>
      </c>
      <c r="AN28" s="74">
        <v>975</v>
      </c>
      <c r="AO28" s="74">
        <v>1112</v>
      </c>
      <c r="AP28" s="74">
        <v>866</v>
      </c>
      <c r="AQ28" s="74">
        <v>1048</v>
      </c>
      <c r="AR28" s="74">
        <v>1169</v>
      </c>
      <c r="AS28" s="74">
        <v>1474</v>
      </c>
      <c r="AT28" s="74">
        <v>955</v>
      </c>
      <c r="AU28" s="74">
        <v>1138</v>
      </c>
      <c r="AV28" s="74">
        <v>1358</v>
      </c>
      <c r="AW28" s="74">
        <v>1791</v>
      </c>
      <c r="AX28" s="74">
        <v>1120</v>
      </c>
      <c r="AY28" s="74">
        <v>1365</v>
      </c>
      <c r="AZ28" s="74">
        <v>1596</v>
      </c>
      <c r="BA28" s="75">
        <v>2207</v>
      </c>
    </row>
    <row r="29" spans="1:53" ht="12.75" customHeight="1">
      <c r="A29" s="66"/>
      <c r="B29" s="255"/>
      <c r="C29" s="76">
        <v>2600</v>
      </c>
      <c r="D29" s="77">
        <f t="shared" si="0"/>
        <v>566</v>
      </c>
      <c r="E29" s="78">
        <f t="shared" si="1"/>
        <v>623</v>
      </c>
      <c r="F29" s="78">
        <f t="shared" si="2"/>
        <v>689</v>
      </c>
      <c r="G29" s="79">
        <f t="shared" si="3"/>
        <v>710</v>
      </c>
      <c r="H29" s="77">
        <f t="shared" si="4"/>
        <v>701</v>
      </c>
      <c r="I29" s="78">
        <f t="shared" si="5"/>
        <v>827</v>
      </c>
      <c r="J29" s="78">
        <f t="shared" si="6"/>
        <v>1019</v>
      </c>
      <c r="K29" s="79">
        <f t="shared" si="7"/>
        <v>1161</v>
      </c>
      <c r="L29" s="77">
        <f t="shared" si="8"/>
        <v>905</v>
      </c>
      <c r="M29" s="78">
        <f t="shared" si="9"/>
        <v>1095</v>
      </c>
      <c r="N29" s="78">
        <f t="shared" si="10"/>
        <v>1220</v>
      </c>
      <c r="O29" s="80">
        <f t="shared" si="11"/>
        <v>1539</v>
      </c>
      <c r="P29" s="77">
        <f t="shared" si="12"/>
        <v>997</v>
      </c>
      <c r="Q29" s="78">
        <f t="shared" si="13"/>
        <v>1188</v>
      </c>
      <c r="R29" s="78">
        <f t="shared" si="14"/>
        <v>1418</v>
      </c>
      <c r="S29" s="79">
        <f t="shared" si="15"/>
        <v>1870</v>
      </c>
      <c r="T29" s="77">
        <f t="shared" si="16"/>
        <v>1169</v>
      </c>
      <c r="U29" s="78">
        <f t="shared" si="17"/>
        <v>1426</v>
      </c>
      <c r="V29" s="78">
        <f t="shared" si="18"/>
        <v>1666</v>
      </c>
      <c r="W29" s="79">
        <f t="shared" si="19"/>
        <v>2305</v>
      </c>
      <c r="X29" s="58"/>
      <c r="Y29" s="29"/>
      <c r="Z29" s="29"/>
      <c r="AA29" s="29"/>
      <c r="AB29" s="29"/>
      <c r="AC29" s="29"/>
      <c r="AD29" s="29"/>
      <c r="AE29" s="59"/>
      <c r="AF29" s="243"/>
      <c r="AG29" s="73">
        <v>2600</v>
      </c>
      <c r="AH29" s="74">
        <v>566</v>
      </c>
      <c r="AI29" s="74">
        <v>623</v>
      </c>
      <c r="AJ29" s="74">
        <v>689</v>
      </c>
      <c r="AK29" s="74">
        <v>710</v>
      </c>
      <c r="AL29" s="74">
        <v>701</v>
      </c>
      <c r="AM29" s="74">
        <v>827</v>
      </c>
      <c r="AN29" s="74">
        <v>1019</v>
      </c>
      <c r="AO29" s="74">
        <v>1161</v>
      </c>
      <c r="AP29" s="74">
        <v>905</v>
      </c>
      <c r="AQ29" s="74">
        <v>1095</v>
      </c>
      <c r="AR29" s="74">
        <v>1220</v>
      </c>
      <c r="AS29" s="74">
        <v>1539</v>
      </c>
      <c r="AT29" s="74">
        <v>997</v>
      </c>
      <c r="AU29" s="74">
        <v>1188</v>
      </c>
      <c r="AV29" s="74">
        <v>1418</v>
      </c>
      <c r="AW29" s="74">
        <v>1870</v>
      </c>
      <c r="AX29" s="74">
        <v>1169</v>
      </c>
      <c r="AY29" s="74">
        <v>1426</v>
      </c>
      <c r="AZ29" s="74">
        <v>1666</v>
      </c>
      <c r="BA29" s="75">
        <v>2305</v>
      </c>
    </row>
    <row r="30" spans="1:53" ht="12.75" customHeight="1">
      <c r="A30" s="66"/>
      <c r="B30" s="255"/>
      <c r="C30" s="76">
        <v>2700</v>
      </c>
      <c r="D30" s="77">
        <f t="shared" si="0"/>
        <v>590</v>
      </c>
      <c r="E30" s="78">
        <f t="shared" si="1"/>
        <v>649</v>
      </c>
      <c r="F30" s="78">
        <f t="shared" si="2"/>
        <v>718</v>
      </c>
      <c r="G30" s="79">
        <f t="shared" si="3"/>
        <v>741</v>
      </c>
      <c r="H30" s="77">
        <f t="shared" si="4"/>
        <v>730</v>
      </c>
      <c r="I30" s="78">
        <f t="shared" si="5"/>
        <v>862</v>
      </c>
      <c r="J30" s="78">
        <f t="shared" si="6"/>
        <v>1062</v>
      </c>
      <c r="K30" s="79">
        <f t="shared" si="7"/>
        <v>1210</v>
      </c>
      <c r="L30" s="77">
        <f t="shared" si="8"/>
        <v>943</v>
      </c>
      <c r="M30" s="78">
        <f t="shared" si="9"/>
        <v>1141</v>
      </c>
      <c r="N30" s="78">
        <f t="shared" si="10"/>
        <v>1272</v>
      </c>
      <c r="O30" s="80">
        <f t="shared" si="11"/>
        <v>1604</v>
      </c>
      <c r="P30" s="77">
        <f t="shared" si="12"/>
        <v>1039</v>
      </c>
      <c r="Q30" s="78">
        <f t="shared" si="13"/>
        <v>1239</v>
      </c>
      <c r="R30" s="78">
        <f t="shared" si="14"/>
        <v>1479</v>
      </c>
      <c r="S30" s="79">
        <f t="shared" si="15"/>
        <v>1949</v>
      </c>
      <c r="T30" s="77">
        <f t="shared" si="16"/>
        <v>1219</v>
      </c>
      <c r="U30" s="78">
        <f t="shared" si="17"/>
        <v>1486</v>
      </c>
      <c r="V30" s="78">
        <f t="shared" si="18"/>
        <v>1737</v>
      </c>
      <c r="W30" s="79">
        <f t="shared" si="19"/>
        <v>2402</v>
      </c>
      <c r="X30" s="58"/>
      <c r="Y30" s="29"/>
      <c r="Z30" s="29"/>
      <c r="AA30" s="29"/>
      <c r="AB30" s="29"/>
      <c r="AC30" s="29"/>
      <c r="AD30" s="29"/>
      <c r="AE30" s="59"/>
      <c r="AF30" s="243"/>
      <c r="AG30" s="73">
        <v>2700</v>
      </c>
      <c r="AH30" s="74">
        <v>590</v>
      </c>
      <c r="AI30" s="74">
        <v>649</v>
      </c>
      <c r="AJ30" s="74">
        <v>718</v>
      </c>
      <c r="AK30" s="74">
        <v>741</v>
      </c>
      <c r="AL30" s="74">
        <v>730</v>
      </c>
      <c r="AM30" s="74">
        <v>862</v>
      </c>
      <c r="AN30" s="74">
        <v>1062</v>
      </c>
      <c r="AO30" s="74">
        <v>1210</v>
      </c>
      <c r="AP30" s="74">
        <v>943</v>
      </c>
      <c r="AQ30" s="74">
        <v>1141</v>
      </c>
      <c r="AR30" s="74">
        <v>1272</v>
      </c>
      <c r="AS30" s="74">
        <v>1604</v>
      </c>
      <c r="AT30" s="74">
        <v>1039</v>
      </c>
      <c r="AU30" s="74">
        <v>1239</v>
      </c>
      <c r="AV30" s="74">
        <v>1479</v>
      </c>
      <c r="AW30" s="74">
        <v>1949</v>
      </c>
      <c r="AX30" s="74">
        <v>1219</v>
      </c>
      <c r="AY30" s="74">
        <v>1486</v>
      </c>
      <c r="AZ30" s="74">
        <v>1737</v>
      </c>
      <c r="BA30" s="75">
        <v>2402</v>
      </c>
    </row>
    <row r="31" spans="1:53" ht="12.75" customHeight="1">
      <c r="A31" s="66"/>
      <c r="B31" s="255"/>
      <c r="C31" s="76">
        <v>2800</v>
      </c>
      <c r="D31" s="77">
        <f t="shared" si="0"/>
        <v>614</v>
      </c>
      <c r="E31" s="78">
        <f t="shared" si="1"/>
        <v>675</v>
      </c>
      <c r="F31" s="78">
        <f t="shared" si="2"/>
        <v>747</v>
      </c>
      <c r="G31" s="79">
        <f t="shared" si="3"/>
        <v>771</v>
      </c>
      <c r="H31" s="77">
        <f t="shared" si="4"/>
        <v>760</v>
      </c>
      <c r="I31" s="78">
        <f t="shared" si="5"/>
        <v>897</v>
      </c>
      <c r="J31" s="78">
        <f t="shared" si="6"/>
        <v>1105</v>
      </c>
      <c r="K31" s="79">
        <f t="shared" si="7"/>
        <v>1259</v>
      </c>
      <c r="L31" s="77">
        <f t="shared" si="8"/>
        <v>981</v>
      </c>
      <c r="M31" s="78">
        <f t="shared" si="9"/>
        <v>1187</v>
      </c>
      <c r="N31" s="78">
        <f t="shared" si="10"/>
        <v>1324</v>
      </c>
      <c r="O31" s="80">
        <f t="shared" si="11"/>
        <v>1669</v>
      </c>
      <c r="P31" s="77">
        <f t="shared" si="12"/>
        <v>1081</v>
      </c>
      <c r="Q31" s="78">
        <f t="shared" si="13"/>
        <v>1289</v>
      </c>
      <c r="R31" s="78">
        <f t="shared" si="14"/>
        <v>1539</v>
      </c>
      <c r="S31" s="79">
        <f t="shared" si="15"/>
        <v>2028</v>
      </c>
      <c r="T31" s="77">
        <f t="shared" si="16"/>
        <v>1268</v>
      </c>
      <c r="U31" s="78">
        <f t="shared" si="17"/>
        <v>1546</v>
      </c>
      <c r="V31" s="78">
        <f t="shared" si="18"/>
        <v>1808</v>
      </c>
      <c r="W31" s="79">
        <f t="shared" si="19"/>
        <v>2500</v>
      </c>
      <c r="X31" s="58"/>
      <c r="Y31" s="29"/>
      <c r="Z31" s="29"/>
      <c r="AA31" s="29"/>
      <c r="AB31" s="29"/>
      <c r="AC31" s="29"/>
      <c r="AD31" s="29"/>
      <c r="AE31" s="59"/>
      <c r="AF31" s="243"/>
      <c r="AG31" s="73">
        <v>2800</v>
      </c>
      <c r="AH31" s="74">
        <v>614</v>
      </c>
      <c r="AI31" s="74">
        <v>675</v>
      </c>
      <c r="AJ31" s="74">
        <v>747</v>
      </c>
      <c r="AK31" s="74">
        <v>771</v>
      </c>
      <c r="AL31" s="74">
        <v>760</v>
      </c>
      <c r="AM31" s="74">
        <v>897</v>
      </c>
      <c r="AN31" s="74">
        <v>1105</v>
      </c>
      <c r="AO31" s="74">
        <v>1259</v>
      </c>
      <c r="AP31" s="74">
        <v>981</v>
      </c>
      <c r="AQ31" s="74">
        <v>1187</v>
      </c>
      <c r="AR31" s="74">
        <v>1324</v>
      </c>
      <c r="AS31" s="74">
        <v>1669</v>
      </c>
      <c r="AT31" s="74">
        <v>1081</v>
      </c>
      <c r="AU31" s="74">
        <v>1289</v>
      </c>
      <c r="AV31" s="74">
        <v>1539</v>
      </c>
      <c r="AW31" s="74">
        <v>2028</v>
      </c>
      <c r="AX31" s="74">
        <v>1268</v>
      </c>
      <c r="AY31" s="74">
        <v>1546</v>
      </c>
      <c r="AZ31" s="74">
        <v>1808</v>
      </c>
      <c r="BA31" s="75">
        <v>2500</v>
      </c>
    </row>
    <row r="32" spans="1:53" ht="12.75" customHeight="1">
      <c r="A32" s="66"/>
      <c r="B32" s="255"/>
      <c r="C32" s="76">
        <v>2900</v>
      </c>
      <c r="D32" s="77">
        <f t="shared" si="0"/>
        <v>638</v>
      </c>
      <c r="E32" s="78">
        <f t="shared" si="1"/>
        <v>702</v>
      </c>
      <c r="F32" s="78">
        <f t="shared" si="2"/>
        <v>776</v>
      </c>
      <c r="G32" s="79">
        <f t="shared" si="3"/>
        <v>801</v>
      </c>
      <c r="H32" s="77">
        <f t="shared" si="4"/>
        <v>790</v>
      </c>
      <c r="I32" s="78">
        <f t="shared" si="5"/>
        <v>932</v>
      </c>
      <c r="J32" s="78">
        <f t="shared" si="6"/>
        <v>1148</v>
      </c>
      <c r="K32" s="79">
        <f t="shared" si="7"/>
        <v>1308</v>
      </c>
      <c r="L32" s="77">
        <f t="shared" si="8"/>
        <v>1019</v>
      </c>
      <c r="M32" s="78">
        <f t="shared" si="9"/>
        <v>1234</v>
      </c>
      <c r="N32" s="78">
        <f t="shared" si="10"/>
        <v>1376</v>
      </c>
      <c r="O32" s="80">
        <f t="shared" si="11"/>
        <v>1734</v>
      </c>
      <c r="P32" s="77">
        <f t="shared" si="12"/>
        <v>1124</v>
      </c>
      <c r="Q32" s="78">
        <f t="shared" si="13"/>
        <v>1340</v>
      </c>
      <c r="R32" s="78">
        <f t="shared" si="14"/>
        <v>1599</v>
      </c>
      <c r="S32" s="79">
        <f t="shared" si="15"/>
        <v>2108</v>
      </c>
      <c r="T32" s="77">
        <f t="shared" si="16"/>
        <v>1318</v>
      </c>
      <c r="U32" s="78">
        <f t="shared" si="17"/>
        <v>1607</v>
      </c>
      <c r="V32" s="78">
        <f t="shared" si="18"/>
        <v>1878</v>
      </c>
      <c r="W32" s="79">
        <f t="shared" si="19"/>
        <v>2598</v>
      </c>
      <c r="X32" s="58"/>
      <c r="Y32" s="29"/>
      <c r="Z32" s="29"/>
      <c r="AA32" s="29"/>
      <c r="AB32" s="29"/>
      <c r="AC32" s="29"/>
      <c r="AD32" s="29"/>
      <c r="AE32" s="59"/>
      <c r="AF32" s="243"/>
      <c r="AG32" s="73">
        <v>2900</v>
      </c>
      <c r="AH32" s="74">
        <v>638</v>
      </c>
      <c r="AI32" s="74">
        <v>702</v>
      </c>
      <c r="AJ32" s="74">
        <v>776</v>
      </c>
      <c r="AK32" s="74">
        <v>801</v>
      </c>
      <c r="AL32" s="74">
        <v>790</v>
      </c>
      <c r="AM32" s="74">
        <v>932</v>
      </c>
      <c r="AN32" s="74">
        <v>1148</v>
      </c>
      <c r="AO32" s="74">
        <v>1308</v>
      </c>
      <c r="AP32" s="74">
        <v>1019</v>
      </c>
      <c r="AQ32" s="74">
        <v>1234</v>
      </c>
      <c r="AR32" s="74">
        <v>1376</v>
      </c>
      <c r="AS32" s="74">
        <v>1734</v>
      </c>
      <c r="AT32" s="74">
        <v>1124</v>
      </c>
      <c r="AU32" s="74">
        <v>1340</v>
      </c>
      <c r="AV32" s="74">
        <v>1599</v>
      </c>
      <c r="AW32" s="74">
        <v>2108</v>
      </c>
      <c r="AX32" s="74">
        <v>1318</v>
      </c>
      <c r="AY32" s="74">
        <v>1607</v>
      </c>
      <c r="AZ32" s="74">
        <v>1878</v>
      </c>
      <c r="BA32" s="75">
        <v>2598</v>
      </c>
    </row>
    <row r="33" spans="1:256" ht="12.75" customHeight="1">
      <c r="A33" s="66"/>
      <c r="B33" s="255"/>
      <c r="C33" s="76">
        <v>3000</v>
      </c>
      <c r="D33" s="77">
        <f t="shared" si="0"/>
        <v>662</v>
      </c>
      <c r="E33" s="78">
        <f t="shared" si="1"/>
        <v>728</v>
      </c>
      <c r="F33" s="78">
        <f t="shared" si="2"/>
        <v>805</v>
      </c>
      <c r="G33" s="79">
        <f t="shared" si="3"/>
        <v>831</v>
      </c>
      <c r="H33" s="77">
        <f t="shared" si="4"/>
        <v>820</v>
      </c>
      <c r="I33" s="78">
        <f t="shared" si="5"/>
        <v>967</v>
      </c>
      <c r="J33" s="78">
        <f t="shared" si="6"/>
        <v>1191</v>
      </c>
      <c r="K33" s="79">
        <f t="shared" si="7"/>
        <v>1357</v>
      </c>
      <c r="L33" s="77">
        <f t="shared" si="8"/>
        <v>1058</v>
      </c>
      <c r="M33" s="78">
        <f t="shared" si="9"/>
        <v>1280</v>
      </c>
      <c r="N33" s="78">
        <f t="shared" si="10"/>
        <v>1427</v>
      </c>
      <c r="O33" s="80">
        <f t="shared" si="11"/>
        <v>1800</v>
      </c>
      <c r="P33" s="77">
        <f t="shared" si="12"/>
        <v>1166</v>
      </c>
      <c r="Q33" s="78">
        <f t="shared" si="13"/>
        <v>1390</v>
      </c>
      <c r="R33" s="78">
        <f t="shared" si="14"/>
        <v>1659</v>
      </c>
      <c r="S33" s="79">
        <f t="shared" si="15"/>
        <v>2187</v>
      </c>
      <c r="T33" s="77">
        <f t="shared" si="16"/>
        <v>1367</v>
      </c>
      <c r="U33" s="78">
        <f t="shared" si="17"/>
        <v>1667</v>
      </c>
      <c r="V33" s="78">
        <f t="shared" si="18"/>
        <v>1949</v>
      </c>
      <c r="W33" s="79">
        <f t="shared" si="19"/>
        <v>2695</v>
      </c>
      <c r="X33" s="58"/>
      <c r="Y33" s="29"/>
      <c r="Z33" s="29"/>
      <c r="AA33" s="29"/>
      <c r="AB33" s="29"/>
      <c r="AC33" s="29"/>
      <c r="AD33" s="29"/>
      <c r="AE33" s="59"/>
      <c r="AF33" s="243"/>
      <c r="AG33" s="73">
        <v>3000</v>
      </c>
      <c r="AH33" s="74">
        <v>662</v>
      </c>
      <c r="AI33" s="74">
        <v>728</v>
      </c>
      <c r="AJ33" s="74">
        <v>805</v>
      </c>
      <c r="AK33" s="74">
        <v>831</v>
      </c>
      <c r="AL33" s="74">
        <v>820</v>
      </c>
      <c r="AM33" s="74">
        <v>967</v>
      </c>
      <c r="AN33" s="74">
        <v>1191</v>
      </c>
      <c r="AO33" s="74">
        <v>1357</v>
      </c>
      <c r="AP33" s="74">
        <v>1058</v>
      </c>
      <c r="AQ33" s="74">
        <v>1280</v>
      </c>
      <c r="AR33" s="74">
        <v>1427</v>
      </c>
      <c r="AS33" s="74">
        <v>1800</v>
      </c>
      <c r="AT33" s="74">
        <v>1166</v>
      </c>
      <c r="AU33" s="74">
        <v>1390</v>
      </c>
      <c r="AV33" s="74">
        <v>1659</v>
      </c>
      <c r="AW33" s="74">
        <v>2187</v>
      </c>
      <c r="AX33" s="74">
        <v>1367</v>
      </c>
      <c r="AY33" s="74">
        <v>1667</v>
      </c>
      <c r="AZ33" s="74">
        <v>1949</v>
      </c>
      <c r="BA33" s="75">
        <v>2695</v>
      </c>
    </row>
    <row r="34" spans="1:256" ht="12.75" customHeight="1">
      <c r="A34" s="66"/>
      <c r="B34" s="255"/>
      <c r="C34" s="76">
        <v>3200</v>
      </c>
      <c r="D34" s="77">
        <f t="shared" si="0"/>
        <v>710</v>
      </c>
      <c r="E34" s="78">
        <f t="shared" si="1"/>
        <v>781</v>
      </c>
      <c r="F34" s="78">
        <f t="shared" si="2"/>
        <v>864</v>
      </c>
      <c r="G34" s="79">
        <f t="shared" si="3"/>
        <v>891</v>
      </c>
      <c r="H34" s="77">
        <f t="shared" si="4"/>
        <v>879</v>
      </c>
      <c r="I34" s="78">
        <f t="shared" si="5"/>
        <v>1038</v>
      </c>
      <c r="J34" s="78">
        <f t="shared" si="6"/>
        <v>1278</v>
      </c>
      <c r="K34" s="79">
        <f t="shared" si="7"/>
        <v>1456</v>
      </c>
      <c r="L34" s="77">
        <f t="shared" si="8"/>
        <v>1134</v>
      </c>
      <c r="M34" s="78">
        <f t="shared" si="9"/>
        <v>1373</v>
      </c>
      <c r="N34" s="78">
        <f t="shared" si="10"/>
        <v>1531</v>
      </c>
      <c r="O34" s="80">
        <f t="shared" si="11"/>
        <v>1930</v>
      </c>
      <c r="P34" s="77">
        <f t="shared" si="12"/>
        <v>1250</v>
      </c>
      <c r="Q34" s="78">
        <f t="shared" si="13"/>
        <v>1491</v>
      </c>
      <c r="R34" s="78">
        <f t="shared" si="14"/>
        <v>1779</v>
      </c>
      <c r="S34" s="79">
        <f t="shared" si="15"/>
        <v>2345</v>
      </c>
      <c r="T34" s="77">
        <f t="shared" si="16"/>
        <v>1466</v>
      </c>
      <c r="U34" s="78">
        <f t="shared" si="17"/>
        <v>1788</v>
      </c>
      <c r="V34" s="78">
        <f t="shared" si="18"/>
        <v>2090</v>
      </c>
      <c r="W34" s="79">
        <f t="shared" si="19"/>
        <v>2891</v>
      </c>
      <c r="X34" s="58"/>
      <c r="Y34" s="29"/>
      <c r="Z34" s="29"/>
      <c r="AA34" s="29"/>
      <c r="AB34" s="29"/>
      <c r="AC34" s="29"/>
      <c r="AD34" s="29"/>
      <c r="AE34" s="59"/>
      <c r="AF34" s="243"/>
      <c r="AG34" s="73">
        <v>3200</v>
      </c>
      <c r="AH34" s="74">
        <v>710</v>
      </c>
      <c r="AI34" s="74">
        <v>781</v>
      </c>
      <c r="AJ34" s="74">
        <v>864</v>
      </c>
      <c r="AK34" s="74">
        <v>891</v>
      </c>
      <c r="AL34" s="74">
        <v>879</v>
      </c>
      <c r="AM34" s="74">
        <v>1038</v>
      </c>
      <c r="AN34" s="74">
        <v>1278</v>
      </c>
      <c r="AO34" s="74">
        <v>1456</v>
      </c>
      <c r="AP34" s="74">
        <v>1134</v>
      </c>
      <c r="AQ34" s="74">
        <v>1373</v>
      </c>
      <c r="AR34" s="74">
        <v>1531</v>
      </c>
      <c r="AS34" s="74">
        <v>1930</v>
      </c>
      <c r="AT34" s="74">
        <v>1250</v>
      </c>
      <c r="AU34" s="74">
        <v>1491</v>
      </c>
      <c r="AV34" s="74">
        <v>1779</v>
      </c>
      <c r="AW34" s="74">
        <v>2345</v>
      </c>
      <c r="AX34" s="74">
        <v>1466</v>
      </c>
      <c r="AY34" s="74">
        <v>1788</v>
      </c>
      <c r="AZ34" s="74">
        <v>2090</v>
      </c>
      <c r="BA34" s="75">
        <v>2891</v>
      </c>
    </row>
    <row r="35" spans="1:256" ht="12.75" customHeight="1">
      <c r="A35" s="66"/>
      <c r="B35" s="255"/>
      <c r="C35" s="76">
        <v>3400</v>
      </c>
      <c r="D35" s="77">
        <f t="shared" si="0"/>
        <v>758</v>
      </c>
      <c r="E35" s="78">
        <f t="shared" si="1"/>
        <v>834</v>
      </c>
      <c r="F35" s="78">
        <f t="shared" si="2"/>
        <v>922</v>
      </c>
      <c r="G35" s="79">
        <f t="shared" si="3"/>
        <v>951</v>
      </c>
      <c r="H35" s="77">
        <f t="shared" si="4"/>
        <v>938</v>
      </c>
      <c r="I35" s="78">
        <f t="shared" si="5"/>
        <v>1108</v>
      </c>
      <c r="J35" s="78">
        <f t="shared" si="6"/>
        <v>1364</v>
      </c>
      <c r="K35" s="79">
        <f t="shared" si="7"/>
        <v>1554</v>
      </c>
      <c r="L35" s="77">
        <f t="shared" si="8"/>
        <v>1211</v>
      </c>
      <c r="M35" s="78">
        <f t="shared" si="9"/>
        <v>1466</v>
      </c>
      <c r="N35" s="78">
        <f t="shared" si="10"/>
        <v>1634</v>
      </c>
      <c r="O35" s="80">
        <f t="shared" si="11"/>
        <v>2060</v>
      </c>
      <c r="P35" s="77">
        <f t="shared" si="12"/>
        <v>1335</v>
      </c>
      <c r="Q35" s="78">
        <f t="shared" si="13"/>
        <v>1591</v>
      </c>
      <c r="R35" s="78">
        <f t="shared" si="14"/>
        <v>1899</v>
      </c>
      <c r="S35" s="79">
        <f t="shared" si="15"/>
        <v>2504</v>
      </c>
      <c r="T35" s="77">
        <f t="shared" si="16"/>
        <v>1565</v>
      </c>
      <c r="U35" s="78">
        <f t="shared" si="17"/>
        <v>1909</v>
      </c>
      <c r="V35" s="78">
        <f t="shared" si="18"/>
        <v>2231</v>
      </c>
      <c r="W35" s="79">
        <f t="shared" si="19"/>
        <v>3086</v>
      </c>
      <c r="X35" s="58"/>
      <c r="Y35" s="29"/>
      <c r="Z35" s="29"/>
      <c r="AA35" s="29"/>
      <c r="AB35" s="29"/>
      <c r="AC35" s="29"/>
      <c r="AD35" s="29"/>
      <c r="AE35" s="59"/>
      <c r="AF35" s="243"/>
      <c r="AG35" s="73">
        <v>3400</v>
      </c>
      <c r="AH35" s="74">
        <v>758</v>
      </c>
      <c r="AI35" s="74">
        <v>834</v>
      </c>
      <c r="AJ35" s="74">
        <v>922</v>
      </c>
      <c r="AK35" s="74">
        <v>951</v>
      </c>
      <c r="AL35" s="74">
        <v>938</v>
      </c>
      <c r="AM35" s="74">
        <v>1108</v>
      </c>
      <c r="AN35" s="74">
        <v>1364</v>
      </c>
      <c r="AO35" s="74">
        <v>1554</v>
      </c>
      <c r="AP35" s="74">
        <v>1211</v>
      </c>
      <c r="AQ35" s="74">
        <v>1466</v>
      </c>
      <c r="AR35" s="74">
        <v>1634</v>
      </c>
      <c r="AS35" s="74">
        <v>2060</v>
      </c>
      <c r="AT35" s="74">
        <v>1335</v>
      </c>
      <c r="AU35" s="74">
        <v>1591</v>
      </c>
      <c r="AV35" s="74">
        <v>1899</v>
      </c>
      <c r="AW35" s="74">
        <v>2504</v>
      </c>
      <c r="AX35" s="74">
        <v>1565</v>
      </c>
      <c r="AY35" s="74">
        <v>1909</v>
      </c>
      <c r="AZ35" s="74">
        <v>2231</v>
      </c>
      <c r="BA35" s="75">
        <v>3086</v>
      </c>
    </row>
    <row r="36" spans="1:256" ht="12.75" customHeight="1">
      <c r="A36" s="66"/>
      <c r="B36" s="256"/>
      <c r="C36" s="82">
        <v>3600</v>
      </c>
      <c r="D36" s="83">
        <f t="shared" si="0"/>
        <v>806</v>
      </c>
      <c r="E36" s="84">
        <f t="shared" si="1"/>
        <v>886</v>
      </c>
      <c r="F36" s="84">
        <f t="shared" si="2"/>
        <v>981</v>
      </c>
      <c r="G36" s="85">
        <f t="shared" si="3"/>
        <v>1011</v>
      </c>
      <c r="H36" s="83">
        <f t="shared" si="4"/>
        <v>998</v>
      </c>
      <c r="I36" s="84">
        <f t="shared" si="5"/>
        <v>1178</v>
      </c>
      <c r="J36" s="84">
        <f t="shared" si="6"/>
        <v>1450</v>
      </c>
      <c r="K36" s="85">
        <f t="shared" si="7"/>
        <v>1653</v>
      </c>
      <c r="L36" s="83">
        <f t="shared" si="8"/>
        <v>1288</v>
      </c>
      <c r="M36" s="84">
        <f t="shared" si="9"/>
        <v>1558</v>
      </c>
      <c r="N36" s="84">
        <f t="shared" si="10"/>
        <v>1738</v>
      </c>
      <c r="O36" s="86">
        <f t="shared" si="11"/>
        <v>2191</v>
      </c>
      <c r="P36" s="83">
        <f t="shared" si="12"/>
        <v>1419</v>
      </c>
      <c r="Q36" s="84">
        <f t="shared" si="13"/>
        <v>1692</v>
      </c>
      <c r="R36" s="84">
        <f t="shared" si="14"/>
        <v>2019</v>
      </c>
      <c r="S36" s="85">
        <f t="shared" si="15"/>
        <v>2662</v>
      </c>
      <c r="T36" s="83">
        <f t="shared" si="16"/>
        <v>1665</v>
      </c>
      <c r="U36" s="84">
        <f t="shared" si="17"/>
        <v>2030</v>
      </c>
      <c r="V36" s="84">
        <f t="shared" si="18"/>
        <v>2373</v>
      </c>
      <c r="W36" s="85">
        <f t="shared" si="19"/>
        <v>3281</v>
      </c>
      <c r="X36" s="58"/>
      <c r="Y36" s="29"/>
      <c r="Z36" s="29"/>
      <c r="AA36" s="29"/>
      <c r="AB36" s="29"/>
      <c r="AC36" s="29"/>
      <c r="AD36" s="29"/>
      <c r="AE36" s="59"/>
      <c r="AF36" s="244"/>
      <c r="AG36" s="87">
        <v>3600</v>
      </c>
      <c r="AH36" s="74">
        <v>806</v>
      </c>
      <c r="AI36" s="74">
        <v>886</v>
      </c>
      <c r="AJ36" s="74">
        <v>981</v>
      </c>
      <c r="AK36" s="74">
        <v>1011</v>
      </c>
      <c r="AL36" s="74">
        <v>998</v>
      </c>
      <c r="AM36" s="74">
        <v>1178</v>
      </c>
      <c r="AN36" s="74">
        <v>1450</v>
      </c>
      <c r="AO36" s="74">
        <v>1653</v>
      </c>
      <c r="AP36" s="74">
        <v>1288</v>
      </c>
      <c r="AQ36" s="74">
        <v>1558</v>
      </c>
      <c r="AR36" s="74">
        <v>1738</v>
      </c>
      <c r="AS36" s="74">
        <v>2191</v>
      </c>
      <c r="AT36" s="74">
        <v>1419</v>
      </c>
      <c r="AU36" s="74">
        <v>1692</v>
      </c>
      <c r="AV36" s="74">
        <v>2019</v>
      </c>
      <c r="AW36" s="74">
        <v>2662</v>
      </c>
      <c r="AX36" s="74">
        <v>1665</v>
      </c>
      <c r="AY36" s="74">
        <v>2030</v>
      </c>
      <c r="AZ36" s="74">
        <v>2373</v>
      </c>
      <c r="BA36" s="75">
        <v>3281</v>
      </c>
    </row>
    <row r="37" spans="1:256" ht="12.75" customHeight="1">
      <c r="A37" s="28"/>
      <c r="B37" s="88"/>
      <c r="C37" s="88"/>
      <c r="D37" s="88"/>
      <c r="E37" s="88"/>
      <c r="F37" s="88"/>
      <c r="G37" s="88"/>
      <c r="H37" s="88"/>
      <c r="I37" s="88"/>
      <c r="J37" s="88"/>
      <c r="K37" s="88"/>
      <c r="L37" s="88"/>
      <c r="M37" s="88"/>
      <c r="N37" s="88"/>
      <c r="O37" s="88"/>
      <c r="P37" s="88"/>
      <c r="Q37" s="88"/>
      <c r="R37" s="88"/>
      <c r="S37" s="88"/>
      <c r="T37" s="88"/>
      <c r="U37" s="88"/>
      <c r="V37" s="88"/>
      <c r="W37" s="88"/>
      <c r="X37" s="29"/>
      <c r="Y37" s="29"/>
      <c r="Z37" s="29"/>
      <c r="AA37" s="29"/>
      <c r="AB37" s="29"/>
      <c r="AC37" s="29"/>
      <c r="AD37" s="29"/>
      <c r="AE37" s="29"/>
      <c r="AF37" s="89"/>
      <c r="AG37" s="90"/>
      <c r="AH37" s="91"/>
      <c r="AI37" s="91"/>
      <c r="AJ37" s="91"/>
      <c r="AK37" s="91"/>
      <c r="AL37" s="91"/>
      <c r="AM37" s="91"/>
      <c r="AN37" s="91"/>
      <c r="AO37" s="91"/>
      <c r="AP37" s="91"/>
      <c r="AQ37" s="91"/>
      <c r="AR37" s="91"/>
      <c r="AS37" s="91"/>
      <c r="AT37" s="91"/>
      <c r="AU37" s="91"/>
      <c r="AV37" s="91"/>
      <c r="AW37" s="91"/>
      <c r="AX37" s="91"/>
      <c r="AY37" s="91"/>
      <c r="AZ37" s="91"/>
      <c r="BA37" s="91"/>
    </row>
    <row r="38" spans="1:256" ht="12.75" customHeight="1">
      <c r="A38" s="28"/>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92"/>
      <c r="AG38" s="36"/>
      <c r="AH38" s="37"/>
      <c r="AI38" s="37"/>
      <c r="AJ38" s="37"/>
      <c r="AK38" s="37"/>
      <c r="AL38" s="37"/>
      <c r="AM38" s="37"/>
      <c r="AN38" s="37"/>
      <c r="AO38" s="37"/>
      <c r="AP38" s="37"/>
      <c r="AQ38" s="37"/>
      <c r="AR38" s="37"/>
      <c r="AS38" s="37"/>
      <c r="AT38" s="37"/>
      <c r="AU38" s="37"/>
      <c r="AV38" s="37"/>
      <c r="AW38" s="37"/>
      <c r="AX38" s="37"/>
      <c r="AY38" s="37"/>
      <c r="AZ38" s="37"/>
      <c r="BA38" s="37"/>
    </row>
    <row r="39" spans="1:256" ht="12.75" customHeight="1">
      <c r="A39" s="28"/>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92"/>
      <c r="AG39" s="36"/>
      <c r="AH39" s="37"/>
      <c r="AI39" s="37"/>
      <c r="AJ39" s="37"/>
      <c r="AK39" s="37"/>
      <c r="AL39" s="37"/>
      <c r="AM39" s="37"/>
      <c r="AN39" s="37"/>
      <c r="AO39" s="37"/>
      <c r="AP39" s="37"/>
      <c r="AQ39" s="37"/>
      <c r="AR39" s="37"/>
      <c r="AS39" s="37"/>
      <c r="AT39" s="37"/>
      <c r="AU39" s="37"/>
      <c r="AV39" s="37"/>
      <c r="AW39" s="37"/>
      <c r="AX39" s="37"/>
      <c r="AY39" s="37"/>
      <c r="AZ39" s="37"/>
      <c r="BA39" s="37"/>
    </row>
    <row r="40" spans="1:256" ht="12.75" customHeight="1">
      <c r="A40" s="28"/>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92"/>
      <c r="AG40" s="44"/>
      <c r="AH40" s="45"/>
      <c r="AI40" s="45"/>
      <c r="AJ40" s="45"/>
      <c r="AK40" s="45"/>
      <c r="AL40" s="45"/>
      <c r="AM40" s="45"/>
      <c r="AN40" s="45"/>
      <c r="AO40" s="45"/>
      <c r="AP40" s="45"/>
      <c r="AQ40" s="45"/>
      <c r="AR40" s="45"/>
      <c r="AS40" s="45"/>
      <c r="AT40" s="45"/>
      <c r="AU40" s="45"/>
      <c r="AV40" s="45"/>
      <c r="AW40" s="45"/>
      <c r="AX40" s="45"/>
      <c r="AY40" s="45"/>
      <c r="AZ40" s="45"/>
      <c r="BA40" s="45"/>
      <c r="BB40" s="93"/>
      <c r="BC40" s="93"/>
      <c r="BD40" s="93"/>
      <c r="BE40" s="93"/>
      <c r="BF40" s="93"/>
      <c r="BG40" s="93"/>
      <c r="BH40" s="93"/>
      <c r="BI40" s="93"/>
      <c r="BJ40" s="93"/>
      <c r="BK40" s="93"/>
      <c r="BL40" s="93"/>
      <c r="BM40" s="93"/>
      <c r="BN40" s="93"/>
      <c r="BO40" s="93"/>
      <c r="BP40" s="93"/>
      <c r="BQ40" s="93"/>
      <c r="BR40" s="93"/>
      <c r="BS40" s="93"/>
      <c r="BT40" s="93"/>
      <c r="BU40" s="93"/>
      <c r="BV40" s="93"/>
      <c r="BW40" s="93"/>
      <c r="BX40" s="93"/>
      <c r="BY40" s="93"/>
      <c r="BZ40" s="93"/>
      <c r="CA40" s="93"/>
      <c r="CB40" s="93"/>
      <c r="CC40" s="93"/>
      <c r="CD40" s="93"/>
      <c r="CE40" s="93"/>
      <c r="CF40" s="93"/>
      <c r="CG40" s="93"/>
      <c r="CH40" s="93"/>
      <c r="CI40" s="93"/>
      <c r="CJ40" s="93"/>
      <c r="CK40" s="93"/>
      <c r="CL40" s="93"/>
      <c r="CM40" s="93"/>
      <c r="CN40" s="93"/>
      <c r="CO40" s="93"/>
      <c r="CP40" s="93"/>
      <c r="CQ40" s="93"/>
      <c r="CR40" s="93"/>
      <c r="CS40" s="93"/>
      <c r="CT40" s="93"/>
      <c r="CU40" s="93"/>
      <c r="CV40" s="93"/>
      <c r="CW40" s="93"/>
      <c r="CX40" s="93"/>
      <c r="CY40" s="93"/>
      <c r="CZ40" s="93"/>
      <c r="DA40" s="93"/>
      <c r="DB40" s="93"/>
      <c r="DC40" s="93"/>
      <c r="DD40" s="93"/>
      <c r="DE40" s="93"/>
      <c r="DF40" s="93"/>
      <c r="DG40" s="93"/>
      <c r="DH40" s="93"/>
      <c r="DI40" s="93"/>
      <c r="DJ40" s="93"/>
      <c r="DK40" s="93"/>
      <c r="DL40" s="93"/>
      <c r="DM40" s="93"/>
      <c r="DN40" s="93"/>
      <c r="DO40" s="93"/>
      <c r="DP40" s="93"/>
      <c r="DQ40" s="93"/>
      <c r="DR40" s="93"/>
      <c r="DS40" s="93"/>
      <c r="DT40" s="93"/>
      <c r="DU40" s="93"/>
      <c r="DV40" s="93"/>
      <c r="DW40" s="93"/>
      <c r="DX40" s="93"/>
      <c r="DY40" s="93"/>
      <c r="DZ40" s="93"/>
      <c r="EA40" s="93"/>
      <c r="EB40" s="93"/>
      <c r="EC40" s="93"/>
      <c r="ED40" s="93"/>
      <c r="EE40" s="93"/>
      <c r="EF40" s="93"/>
      <c r="EG40" s="93"/>
      <c r="EH40" s="93"/>
      <c r="EI40" s="93"/>
      <c r="EJ40" s="93"/>
      <c r="EK40" s="93"/>
      <c r="EL40" s="93"/>
      <c r="EM40" s="93"/>
      <c r="EN40" s="93"/>
      <c r="EO40" s="93"/>
      <c r="EP40" s="93"/>
      <c r="EQ40" s="93"/>
      <c r="ER40" s="93"/>
      <c r="ES40" s="93"/>
      <c r="ET40" s="93"/>
      <c r="EU40" s="93"/>
      <c r="EV40" s="93"/>
      <c r="EW40" s="93"/>
      <c r="EX40" s="93"/>
      <c r="EY40" s="93"/>
      <c r="EZ40" s="93"/>
      <c r="FA40" s="93"/>
      <c r="FB40" s="93"/>
      <c r="FC40" s="93"/>
      <c r="FD40" s="93"/>
      <c r="FE40" s="93"/>
      <c r="FF40" s="93"/>
      <c r="FG40" s="93"/>
      <c r="FH40" s="93"/>
      <c r="FI40" s="93"/>
      <c r="FJ40" s="93"/>
      <c r="FK40" s="93"/>
      <c r="FL40" s="93"/>
      <c r="FM40" s="93"/>
      <c r="FN40" s="93"/>
      <c r="FO40" s="93"/>
      <c r="FP40" s="93"/>
      <c r="FQ40" s="93"/>
      <c r="FR40" s="93"/>
      <c r="FS40" s="93"/>
      <c r="FT40" s="93"/>
      <c r="FU40" s="93"/>
      <c r="FV40" s="93"/>
      <c r="FW40" s="93"/>
      <c r="FX40" s="93"/>
      <c r="FY40" s="93"/>
      <c r="FZ40" s="93"/>
      <c r="GA40" s="93"/>
      <c r="GB40" s="93"/>
      <c r="GC40" s="93"/>
      <c r="GD40" s="93"/>
      <c r="GE40" s="93"/>
      <c r="GF40" s="93"/>
      <c r="GG40" s="93"/>
      <c r="GH40" s="93"/>
      <c r="GI40" s="93"/>
      <c r="GJ40" s="93"/>
      <c r="GK40" s="93"/>
      <c r="GL40" s="93"/>
      <c r="GM40" s="93"/>
      <c r="GN40" s="93"/>
      <c r="GO40" s="93"/>
      <c r="GP40" s="93"/>
      <c r="GQ40" s="93"/>
      <c r="GR40" s="93"/>
      <c r="GS40" s="93"/>
      <c r="GT40" s="93"/>
      <c r="GU40" s="93"/>
      <c r="GV40" s="93"/>
      <c r="GW40" s="93"/>
      <c r="GX40" s="93"/>
      <c r="GY40" s="93"/>
      <c r="GZ40" s="93"/>
      <c r="HA40" s="93"/>
      <c r="HB40" s="93"/>
      <c r="HC40" s="93"/>
      <c r="HD40" s="93"/>
      <c r="HE40" s="93"/>
      <c r="HF40" s="93"/>
      <c r="HG40" s="93"/>
      <c r="HH40" s="93"/>
      <c r="HI40" s="93"/>
      <c r="HJ40" s="93"/>
      <c r="HK40" s="93"/>
      <c r="HL40" s="93"/>
      <c r="HM40" s="93"/>
      <c r="HN40" s="93"/>
      <c r="HO40" s="93"/>
      <c r="HP40" s="93"/>
      <c r="HQ40" s="93"/>
      <c r="HR40" s="93"/>
      <c r="HS40" s="93"/>
      <c r="HT40" s="93"/>
      <c r="HU40" s="93"/>
      <c r="HV40" s="93"/>
      <c r="HW40" s="93"/>
      <c r="HX40" s="93"/>
      <c r="HY40" s="93"/>
      <c r="HZ40" s="93"/>
      <c r="IA40" s="93"/>
      <c r="IB40" s="93"/>
      <c r="IC40" s="93"/>
      <c r="ID40" s="93"/>
      <c r="IE40" s="93"/>
      <c r="IF40" s="93"/>
      <c r="IG40" s="93"/>
      <c r="IH40" s="93"/>
      <c r="II40" s="93"/>
      <c r="IJ40" s="93"/>
      <c r="IK40" s="93"/>
      <c r="IL40" s="93"/>
      <c r="IM40" s="93"/>
      <c r="IN40" s="93"/>
      <c r="IO40" s="93"/>
      <c r="IP40" s="93"/>
      <c r="IQ40" s="93"/>
      <c r="IR40" s="93"/>
      <c r="IS40" s="93"/>
      <c r="IT40" s="93"/>
      <c r="IU40" s="93"/>
      <c r="IV40" s="93"/>
    </row>
    <row r="41" spans="1:256" ht="12.75" customHeight="1">
      <c r="A41" s="94"/>
      <c r="B41" s="94"/>
      <c r="C41" s="94"/>
      <c r="D41" s="94"/>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5"/>
      <c r="AG41" s="94"/>
      <c r="AH41" s="94"/>
      <c r="AI41" s="94"/>
      <c r="AJ41" s="94"/>
      <c r="AK41" s="94"/>
      <c r="AL41" s="94"/>
      <c r="AM41" s="94"/>
      <c r="AN41" s="94"/>
      <c r="AO41" s="94"/>
      <c r="AP41" s="94"/>
      <c r="AQ41" s="94"/>
      <c r="AR41" s="94"/>
      <c r="AS41" s="94"/>
      <c r="AT41" s="94"/>
      <c r="AU41" s="94"/>
      <c r="AV41" s="94"/>
      <c r="AW41" s="94"/>
      <c r="AX41" s="94"/>
      <c r="AY41" s="94"/>
      <c r="AZ41" s="94"/>
      <c r="BA41" s="94"/>
      <c r="BB41" s="96"/>
      <c r="BC41" s="96"/>
      <c r="BD41" s="96"/>
      <c r="BE41" s="96"/>
      <c r="BF41" s="96"/>
      <c r="BG41" s="96"/>
      <c r="BH41" s="96"/>
      <c r="BI41" s="96"/>
      <c r="BJ41" s="96"/>
      <c r="BK41" s="96"/>
      <c r="BL41" s="96"/>
      <c r="BM41" s="96"/>
      <c r="BN41" s="96"/>
      <c r="BO41" s="96"/>
      <c r="BP41" s="96"/>
      <c r="BQ41" s="96"/>
      <c r="BR41" s="96"/>
      <c r="BS41" s="96"/>
      <c r="BT41" s="96"/>
      <c r="BU41" s="96"/>
      <c r="BV41" s="96"/>
      <c r="BW41" s="96"/>
      <c r="BX41" s="96"/>
      <c r="BY41" s="96"/>
      <c r="BZ41" s="96"/>
      <c r="CA41" s="96"/>
      <c r="CB41" s="96"/>
      <c r="CC41" s="96"/>
      <c r="CD41" s="96"/>
      <c r="CE41" s="96"/>
      <c r="CF41" s="96"/>
      <c r="CG41" s="96"/>
      <c r="CH41" s="96"/>
      <c r="CI41" s="96"/>
      <c r="CJ41" s="96"/>
      <c r="CK41" s="96"/>
      <c r="CL41" s="96"/>
      <c r="CM41" s="96"/>
      <c r="CN41" s="96"/>
      <c r="CO41" s="96"/>
      <c r="CP41" s="96"/>
      <c r="CQ41" s="96"/>
      <c r="CR41" s="96"/>
      <c r="CS41" s="96"/>
      <c r="CT41" s="96"/>
      <c r="CU41" s="96"/>
      <c r="CV41" s="96"/>
      <c r="CW41" s="96"/>
      <c r="CX41" s="96"/>
      <c r="CY41" s="96"/>
      <c r="CZ41" s="96"/>
      <c r="DA41" s="96"/>
      <c r="DB41" s="96"/>
      <c r="DC41" s="96"/>
      <c r="DD41" s="96"/>
      <c r="DE41" s="96"/>
      <c r="DF41" s="96"/>
      <c r="DG41" s="96"/>
      <c r="DH41" s="96"/>
      <c r="DI41" s="96"/>
      <c r="DJ41" s="96"/>
      <c r="DK41" s="96"/>
      <c r="DL41" s="96"/>
      <c r="DM41" s="96"/>
      <c r="DN41" s="96"/>
      <c r="DO41" s="96"/>
      <c r="DP41" s="96"/>
      <c r="DQ41" s="96"/>
      <c r="DR41" s="96"/>
      <c r="DS41" s="96"/>
      <c r="DT41" s="96"/>
      <c r="DU41" s="96"/>
      <c r="DV41" s="96"/>
      <c r="DW41" s="96"/>
      <c r="DX41" s="96"/>
      <c r="DY41" s="96"/>
      <c r="DZ41" s="96"/>
      <c r="EA41" s="96"/>
      <c r="EB41" s="96"/>
      <c r="EC41" s="96"/>
      <c r="ED41" s="96"/>
      <c r="EE41" s="96"/>
      <c r="EF41" s="96"/>
      <c r="EG41" s="96"/>
      <c r="EH41" s="96"/>
      <c r="EI41" s="96"/>
      <c r="EJ41" s="96"/>
      <c r="EK41" s="96"/>
      <c r="EL41" s="96"/>
      <c r="EM41" s="96"/>
      <c r="EN41" s="96"/>
      <c r="EO41" s="96"/>
      <c r="EP41" s="96"/>
      <c r="EQ41" s="96"/>
      <c r="ER41" s="96"/>
      <c r="ES41" s="96"/>
      <c r="ET41" s="96"/>
      <c r="EU41" s="96"/>
      <c r="EV41" s="96"/>
      <c r="EW41" s="96"/>
      <c r="EX41" s="96"/>
      <c r="EY41" s="96"/>
      <c r="EZ41" s="96"/>
      <c r="FA41" s="96"/>
      <c r="FB41" s="96"/>
      <c r="FC41" s="96"/>
      <c r="FD41" s="96"/>
      <c r="FE41" s="96"/>
      <c r="FF41" s="96"/>
      <c r="FG41" s="96"/>
      <c r="FH41" s="96"/>
      <c r="FI41" s="96"/>
      <c r="FJ41" s="96"/>
      <c r="FK41" s="96"/>
      <c r="FL41" s="96"/>
      <c r="FM41" s="96"/>
      <c r="FN41" s="96"/>
      <c r="FO41" s="96"/>
      <c r="FP41" s="96"/>
      <c r="FQ41" s="96"/>
      <c r="FR41" s="96"/>
      <c r="FS41" s="96"/>
      <c r="FT41" s="96"/>
      <c r="FU41" s="96"/>
      <c r="FV41" s="96"/>
      <c r="FW41" s="96"/>
      <c r="FX41" s="96"/>
      <c r="FY41" s="96"/>
      <c r="FZ41" s="96"/>
      <c r="GA41" s="96"/>
      <c r="GB41" s="96"/>
      <c r="GC41" s="96"/>
      <c r="GD41" s="96"/>
      <c r="GE41" s="96"/>
      <c r="GF41" s="96"/>
      <c r="GG41" s="96"/>
      <c r="GH41" s="96"/>
      <c r="GI41" s="96"/>
      <c r="GJ41" s="96"/>
      <c r="GK41" s="96"/>
      <c r="GL41" s="96"/>
      <c r="GM41" s="96"/>
      <c r="GN41" s="96"/>
      <c r="GO41" s="96"/>
      <c r="GP41" s="96"/>
      <c r="GQ41" s="96"/>
      <c r="GR41" s="96"/>
      <c r="GS41" s="96"/>
      <c r="GT41" s="96"/>
      <c r="GU41" s="96"/>
      <c r="GV41" s="96"/>
      <c r="GW41" s="96"/>
      <c r="GX41" s="96"/>
      <c r="GY41" s="96"/>
      <c r="GZ41" s="96"/>
      <c r="HA41" s="96"/>
      <c r="HB41" s="96"/>
      <c r="HC41" s="96"/>
      <c r="HD41" s="96"/>
      <c r="HE41" s="96"/>
      <c r="HF41" s="96"/>
      <c r="HG41" s="96"/>
      <c r="HH41" s="96"/>
      <c r="HI41" s="96"/>
      <c r="HJ41" s="96"/>
      <c r="HK41" s="96"/>
      <c r="HL41" s="96"/>
      <c r="HM41" s="96"/>
      <c r="HN41" s="96"/>
      <c r="HO41" s="96"/>
      <c r="HP41" s="96"/>
      <c r="HQ41" s="96"/>
      <c r="HR41" s="96"/>
      <c r="HS41" s="96"/>
      <c r="HT41" s="96"/>
      <c r="HU41" s="96"/>
      <c r="HV41" s="96"/>
      <c r="HW41" s="96"/>
      <c r="HX41" s="96"/>
      <c r="HY41" s="96"/>
      <c r="HZ41" s="96"/>
      <c r="IA41" s="96"/>
      <c r="IB41" s="96"/>
      <c r="IC41" s="96"/>
      <c r="ID41" s="96"/>
      <c r="IE41" s="96"/>
      <c r="IF41" s="96"/>
      <c r="IG41" s="96"/>
      <c r="IH41" s="96"/>
      <c r="II41" s="96"/>
      <c r="IJ41" s="96"/>
      <c r="IK41" s="96"/>
      <c r="IL41" s="96"/>
      <c r="IM41" s="96"/>
      <c r="IN41" s="96"/>
      <c r="IO41" s="96"/>
      <c r="IP41" s="96"/>
      <c r="IQ41" s="96"/>
      <c r="IR41" s="96"/>
      <c r="IS41" s="96"/>
      <c r="IT41" s="96"/>
      <c r="IU41" s="96"/>
      <c r="IV41" s="96"/>
    </row>
    <row r="42" spans="1:256" ht="12.75" customHeight="1">
      <c r="A42" s="94"/>
      <c r="B42" s="94"/>
      <c r="C42" s="94"/>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5"/>
      <c r="AG42" s="94"/>
      <c r="AH42" s="94"/>
      <c r="AI42" s="94"/>
      <c r="AJ42" s="94"/>
      <c r="AK42" s="94"/>
      <c r="AL42" s="94"/>
      <c r="AM42" s="94"/>
      <c r="AN42" s="94"/>
      <c r="AO42" s="94"/>
      <c r="AP42" s="94"/>
      <c r="AQ42" s="94"/>
      <c r="AR42" s="94"/>
      <c r="AS42" s="94"/>
      <c r="AT42" s="94"/>
      <c r="AU42" s="94"/>
      <c r="AV42" s="94"/>
      <c r="AW42" s="94"/>
      <c r="AX42" s="94"/>
      <c r="AY42" s="94"/>
      <c r="AZ42" s="94"/>
      <c r="BA42" s="94"/>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6"/>
      <c r="DJ42" s="96"/>
      <c r="DK42" s="96"/>
      <c r="DL42" s="96"/>
      <c r="DM42" s="96"/>
      <c r="DN42" s="96"/>
      <c r="DO42" s="96"/>
      <c r="DP42" s="96"/>
      <c r="DQ42" s="96"/>
      <c r="DR42" s="96"/>
      <c r="DS42" s="96"/>
      <c r="DT42" s="96"/>
      <c r="DU42" s="96"/>
      <c r="DV42" s="96"/>
      <c r="DW42" s="96"/>
      <c r="DX42" s="96"/>
      <c r="DY42" s="96"/>
      <c r="DZ42" s="96"/>
      <c r="EA42" s="96"/>
      <c r="EB42" s="96"/>
      <c r="EC42" s="96"/>
      <c r="ED42" s="96"/>
      <c r="EE42" s="96"/>
      <c r="EF42" s="96"/>
      <c r="EG42" s="96"/>
      <c r="EH42" s="96"/>
      <c r="EI42" s="96"/>
      <c r="EJ42" s="96"/>
      <c r="EK42" s="96"/>
      <c r="EL42" s="96"/>
      <c r="EM42" s="96"/>
      <c r="EN42" s="96"/>
      <c r="EO42" s="96"/>
      <c r="EP42" s="96"/>
      <c r="EQ42" s="96"/>
      <c r="ER42" s="96"/>
      <c r="ES42" s="96"/>
      <c r="ET42" s="96"/>
      <c r="EU42" s="96"/>
      <c r="EV42" s="96"/>
      <c r="EW42" s="96"/>
      <c r="EX42" s="96"/>
      <c r="EY42" s="96"/>
      <c r="EZ42" s="96"/>
      <c r="FA42" s="96"/>
      <c r="FB42" s="96"/>
      <c r="FC42" s="96"/>
      <c r="FD42" s="96"/>
      <c r="FE42" s="96"/>
      <c r="FF42" s="96"/>
      <c r="FG42" s="96"/>
      <c r="FH42" s="96"/>
      <c r="FI42" s="96"/>
      <c r="FJ42" s="96"/>
      <c r="FK42" s="96"/>
      <c r="FL42" s="96"/>
      <c r="FM42" s="96"/>
      <c r="FN42" s="96"/>
      <c r="FO42" s="96"/>
      <c r="FP42" s="96"/>
      <c r="FQ42" s="96"/>
      <c r="FR42" s="96"/>
      <c r="FS42" s="96"/>
      <c r="FT42" s="96"/>
      <c r="FU42" s="96"/>
      <c r="FV42" s="96"/>
      <c r="FW42" s="96"/>
      <c r="FX42" s="96"/>
      <c r="FY42" s="96"/>
      <c r="FZ42" s="96"/>
      <c r="GA42" s="96"/>
      <c r="GB42" s="96"/>
      <c r="GC42" s="96"/>
      <c r="GD42" s="96"/>
      <c r="GE42" s="96"/>
      <c r="GF42" s="96"/>
      <c r="GG42" s="96"/>
      <c r="GH42" s="96"/>
      <c r="GI42" s="96"/>
      <c r="GJ42" s="96"/>
      <c r="GK42" s="96"/>
      <c r="GL42" s="96"/>
      <c r="GM42" s="96"/>
      <c r="GN42" s="96"/>
      <c r="GO42" s="96"/>
      <c r="GP42" s="96"/>
      <c r="GQ42" s="96"/>
      <c r="GR42" s="96"/>
      <c r="GS42" s="96"/>
      <c r="GT42" s="96"/>
      <c r="GU42" s="96"/>
      <c r="GV42" s="96"/>
      <c r="GW42" s="96"/>
      <c r="GX42" s="96"/>
      <c r="GY42" s="96"/>
      <c r="GZ42" s="96"/>
      <c r="HA42" s="96"/>
      <c r="HB42" s="96"/>
      <c r="HC42" s="96"/>
      <c r="HD42" s="96"/>
      <c r="HE42" s="96"/>
      <c r="HF42" s="96"/>
      <c r="HG42" s="96"/>
      <c r="HH42" s="96"/>
      <c r="HI42" s="96"/>
      <c r="HJ42" s="96"/>
      <c r="HK42" s="96"/>
      <c r="HL42" s="96"/>
      <c r="HM42" s="96"/>
      <c r="HN42" s="96"/>
      <c r="HO42" s="96"/>
      <c r="HP42" s="96"/>
      <c r="HQ42" s="96"/>
      <c r="HR42" s="96"/>
      <c r="HS42" s="96"/>
      <c r="HT42" s="96"/>
      <c r="HU42" s="96"/>
      <c r="HV42" s="96"/>
      <c r="HW42" s="96"/>
      <c r="HX42" s="96"/>
      <c r="HY42" s="96"/>
      <c r="HZ42" s="96"/>
      <c r="IA42" s="96"/>
      <c r="IB42" s="96"/>
      <c r="IC42" s="96"/>
      <c r="ID42" s="96"/>
      <c r="IE42" s="96"/>
      <c r="IF42" s="96"/>
      <c r="IG42" s="96"/>
      <c r="IH42" s="96"/>
      <c r="II42" s="96"/>
      <c r="IJ42" s="96"/>
      <c r="IK42" s="96"/>
      <c r="IL42" s="96"/>
      <c r="IM42" s="96"/>
      <c r="IN42" s="96"/>
      <c r="IO42" s="96"/>
      <c r="IP42" s="96"/>
      <c r="IQ42" s="96"/>
      <c r="IR42" s="96"/>
      <c r="IS42" s="96"/>
      <c r="IT42" s="96"/>
      <c r="IU42" s="96"/>
      <c r="IV42" s="96"/>
    </row>
    <row r="43" spans="1:256" ht="12.75" customHeight="1">
      <c r="A43" s="94"/>
      <c r="B43" s="94"/>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5"/>
      <c r="AG43" s="94"/>
      <c r="AH43" s="94"/>
      <c r="AI43" s="94"/>
      <c r="AJ43" s="94"/>
      <c r="AK43" s="94"/>
      <c r="AL43" s="94"/>
      <c r="AM43" s="94"/>
      <c r="AN43" s="94"/>
      <c r="AO43" s="94"/>
      <c r="AP43" s="94"/>
      <c r="AQ43" s="94"/>
      <c r="AR43" s="94"/>
      <c r="AS43" s="94"/>
      <c r="AT43" s="94"/>
      <c r="AU43" s="94"/>
      <c r="AV43" s="94"/>
      <c r="AW43" s="94"/>
      <c r="AX43" s="94"/>
      <c r="AY43" s="94"/>
      <c r="AZ43" s="94"/>
      <c r="BA43" s="94"/>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c r="CP43" s="96"/>
      <c r="CQ43" s="96"/>
      <c r="CR43" s="96"/>
      <c r="CS43" s="96"/>
      <c r="CT43" s="96"/>
      <c r="CU43" s="96"/>
      <c r="CV43" s="96"/>
      <c r="CW43" s="96"/>
      <c r="CX43" s="96"/>
      <c r="CY43" s="96"/>
      <c r="CZ43" s="96"/>
      <c r="DA43" s="96"/>
      <c r="DB43" s="96"/>
      <c r="DC43" s="96"/>
      <c r="DD43" s="96"/>
      <c r="DE43" s="96"/>
      <c r="DF43" s="96"/>
      <c r="DG43" s="96"/>
      <c r="DH43" s="96"/>
      <c r="DI43" s="96"/>
      <c r="DJ43" s="96"/>
      <c r="DK43" s="96"/>
      <c r="DL43" s="96"/>
      <c r="DM43" s="96"/>
      <c r="DN43" s="96"/>
      <c r="DO43" s="96"/>
      <c r="DP43" s="96"/>
      <c r="DQ43" s="96"/>
      <c r="DR43" s="96"/>
      <c r="DS43" s="96"/>
      <c r="DT43" s="96"/>
      <c r="DU43" s="96"/>
      <c r="DV43" s="96"/>
      <c r="DW43" s="96"/>
      <c r="DX43" s="96"/>
      <c r="DY43" s="96"/>
      <c r="DZ43" s="96"/>
      <c r="EA43" s="96"/>
      <c r="EB43" s="96"/>
      <c r="EC43" s="96"/>
      <c r="ED43" s="96"/>
      <c r="EE43" s="96"/>
      <c r="EF43" s="96"/>
      <c r="EG43" s="96"/>
      <c r="EH43" s="96"/>
      <c r="EI43" s="96"/>
      <c r="EJ43" s="96"/>
      <c r="EK43" s="96"/>
      <c r="EL43" s="96"/>
      <c r="EM43" s="96"/>
      <c r="EN43" s="96"/>
      <c r="EO43" s="96"/>
      <c r="EP43" s="96"/>
      <c r="EQ43" s="96"/>
      <c r="ER43" s="96"/>
      <c r="ES43" s="96"/>
      <c r="ET43" s="96"/>
      <c r="EU43" s="96"/>
      <c r="EV43" s="96"/>
      <c r="EW43" s="96"/>
      <c r="EX43" s="96"/>
      <c r="EY43" s="96"/>
      <c r="EZ43" s="96"/>
      <c r="FA43" s="96"/>
      <c r="FB43" s="96"/>
      <c r="FC43" s="96"/>
      <c r="FD43" s="96"/>
      <c r="FE43" s="96"/>
      <c r="FF43" s="96"/>
      <c r="FG43" s="96"/>
      <c r="FH43" s="96"/>
      <c r="FI43" s="96"/>
      <c r="FJ43" s="96"/>
      <c r="FK43" s="96"/>
      <c r="FL43" s="96"/>
      <c r="FM43" s="96"/>
      <c r="FN43" s="96"/>
      <c r="FO43" s="96"/>
      <c r="FP43" s="96"/>
      <c r="FQ43" s="96"/>
      <c r="FR43" s="96"/>
      <c r="FS43" s="96"/>
      <c r="FT43" s="96"/>
      <c r="FU43" s="96"/>
      <c r="FV43" s="96"/>
      <c r="FW43" s="96"/>
      <c r="FX43" s="96"/>
      <c r="FY43" s="96"/>
      <c r="FZ43" s="96"/>
      <c r="GA43" s="96"/>
      <c r="GB43" s="96"/>
      <c r="GC43" s="96"/>
      <c r="GD43" s="96"/>
      <c r="GE43" s="96"/>
      <c r="GF43" s="96"/>
      <c r="GG43" s="96"/>
      <c r="GH43" s="96"/>
      <c r="GI43" s="96"/>
      <c r="GJ43" s="96"/>
      <c r="GK43" s="96"/>
      <c r="GL43" s="96"/>
      <c r="GM43" s="96"/>
      <c r="GN43" s="96"/>
      <c r="GO43" s="96"/>
      <c r="GP43" s="96"/>
      <c r="GQ43" s="96"/>
      <c r="GR43" s="96"/>
      <c r="GS43" s="96"/>
      <c r="GT43" s="96"/>
      <c r="GU43" s="96"/>
      <c r="GV43" s="96"/>
      <c r="GW43" s="96"/>
      <c r="GX43" s="96"/>
      <c r="GY43" s="96"/>
      <c r="GZ43" s="96"/>
      <c r="HA43" s="96"/>
      <c r="HB43" s="96"/>
      <c r="HC43" s="96"/>
      <c r="HD43" s="96"/>
      <c r="HE43" s="96"/>
      <c r="HF43" s="96"/>
      <c r="HG43" s="96"/>
      <c r="HH43" s="96"/>
      <c r="HI43" s="96"/>
      <c r="HJ43" s="96"/>
      <c r="HK43" s="96"/>
      <c r="HL43" s="96"/>
      <c r="HM43" s="96"/>
      <c r="HN43" s="96"/>
      <c r="HO43" s="96"/>
      <c r="HP43" s="96"/>
      <c r="HQ43" s="96"/>
      <c r="HR43" s="96"/>
      <c r="HS43" s="96"/>
      <c r="HT43" s="96"/>
      <c r="HU43" s="96"/>
      <c r="HV43" s="96"/>
      <c r="HW43" s="96"/>
      <c r="HX43" s="96"/>
      <c r="HY43" s="96"/>
      <c r="HZ43" s="96"/>
      <c r="IA43" s="96"/>
      <c r="IB43" s="96"/>
      <c r="IC43" s="96"/>
      <c r="ID43" s="96"/>
      <c r="IE43" s="96"/>
      <c r="IF43" s="96"/>
      <c r="IG43" s="96"/>
      <c r="IH43" s="96"/>
      <c r="II43" s="96"/>
      <c r="IJ43" s="96"/>
      <c r="IK43" s="96"/>
      <c r="IL43" s="96"/>
      <c r="IM43" s="96"/>
      <c r="IN43" s="96"/>
      <c r="IO43" s="96"/>
      <c r="IP43" s="96"/>
      <c r="IQ43" s="96"/>
      <c r="IR43" s="96"/>
      <c r="IS43" s="96"/>
      <c r="IT43" s="96"/>
      <c r="IU43" s="96"/>
      <c r="IV43" s="96"/>
    </row>
    <row r="44" spans="1:256" ht="12.75" customHeight="1">
      <c r="A44" s="94"/>
      <c r="B44" s="94"/>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5"/>
      <c r="AG44" s="94"/>
      <c r="AH44" s="94"/>
      <c r="AI44" s="94"/>
      <c r="AJ44" s="94"/>
      <c r="AK44" s="94"/>
      <c r="AL44" s="94"/>
      <c r="AM44" s="94"/>
      <c r="AN44" s="94"/>
      <c r="AO44" s="94"/>
      <c r="AP44" s="94"/>
      <c r="AQ44" s="94"/>
      <c r="AR44" s="94"/>
      <c r="AS44" s="94"/>
      <c r="AT44" s="94"/>
      <c r="AU44" s="94"/>
      <c r="AV44" s="94"/>
      <c r="AW44" s="94"/>
      <c r="AX44" s="94"/>
      <c r="AY44" s="94"/>
      <c r="AZ44" s="94"/>
      <c r="BA44" s="94"/>
      <c r="BB44" s="96"/>
      <c r="BC44" s="96"/>
      <c r="BD44" s="96"/>
      <c r="BE44" s="96"/>
      <c r="BF44" s="96"/>
      <c r="BG44" s="96"/>
      <c r="BH44" s="96"/>
      <c r="BI44" s="96"/>
      <c r="BJ44" s="96"/>
      <c r="BK44" s="96"/>
      <c r="BL44" s="96"/>
      <c r="BM44" s="96"/>
      <c r="BN44" s="96"/>
      <c r="BO44" s="96"/>
      <c r="BP44" s="96"/>
      <c r="BQ44" s="96"/>
      <c r="BR44" s="96"/>
      <c r="BS44" s="96"/>
      <c r="BT44" s="96"/>
      <c r="BU44" s="96"/>
      <c r="BV44" s="96"/>
      <c r="BW44" s="96"/>
      <c r="BX44" s="96"/>
      <c r="BY44" s="96"/>
      <c r="BZ44" s="96"/>
      <c r="CA44" s="96"/>
      <c r="CB44" s="96"/>
      <c r="CC44" s="96"/>
      <c r="CD44" s="96"/>
      <c r="CE44" s="96"/>
      <c r="CF44" s="96"/>
      <c r="CG44" s="96"/>
      <c r="CH44" s="96"/>
      <c r="CI44" s="96"/>
      <c r="CJ44" s="96"/>
      <c r="CK44" s="96"/>
      <c r="CL44" s="96"/>
      <c r="CM44" s="96"/>
      <c r="CN44" s="96"/>
      <c r="CO44" s="96"/>
      <c r="CP44" s="96"/>
      <c r="CQ44" s="96"/>
      <c r="CR44" s="96"/>
      <c r="CS44" s="96"/>
      <c r="CT44" s="96"/>
      <c r="CU44" s="96"/>
      <c r="CV44" s="96"/>
      <c r="CW44" s="96"/>
      <c r="CX44" s="96"/>
      <c r="CY44" s="96"/>
      <c r="CZ44" s="96"/>
      <c r="DA44" s="96"/>
      <c r="DB44" s="96"/>
      <c r="DC44" s="96"/>
      <c r="DD44" s="96"/>
      <c r="DE44" s="96"/>
      <c r="DF44" s="96"/>
      <c r="DG44" s="96"/>
      <c r="DH44" s="96"/>
      <c r="DI44" s="96"/>
      <c r="DJ44" s="96"/>
      <c r="DK44" s="96"/>
      <c r="DL44" s="96"/>
      <c r="DM44" s="96"/>
      <c r="DN44" s="96"/>
      <c r="DO44" s="96"/>
      <c r="DP44" s="96"/>
      <c r="DQ44" s="96"/>
      <c r="DR44" s="96"/>
      <c r="DS44" s="96"/>
      <c r="DT44" s="96"/>
      <c r="DU44" s="96"/>
      <c r="DV44" s="96"/>
      <c r="DW44" s="96"/>
      <c r="DX44" s="96"/>
      <c r="DY44" s="96"/>
      <c r="DZ44" s="96"/>
      <c r="EA44" s="96"/>
      <c r="EB44" s="96"/>
      <c r="EC44" s="96"/>
      <c r="ED44" s="96"/>
      <c r="EE44" s="96"/>
      <c r="EF44" s="96"/>
      <c r="EG44" s="96"/>
      <c r="EH44" s="96"/>
      <c r="EI44" s="96"/>
      <c r="EJ44" s="96"/>
      <c r="EK44" s="96"/>
      <c r="EL44" s="96"/>
      <c r="EM44" s="96"/>
      <c r="EN44" s="96"/>
      <c r="EO44" s="96"/>
      <c r="EP44" s="96"/>
      <c r="EQ44" s="96"/>
      <c r="ER44" s="96"/>
      <c r="ES44" s="96"/>
      <c r="ET44" s="96"/>
      <c r="EU44" s="96"/>
      <c r="EV44" s="96"/>
      <c r="EW44" s="96"/>
      <c r="EX44" s="96"/>
      <c r="EY44" s="96"/>
      <c r="EZ44" s="96"/>
      <c r="FA44" s="96"/>
      <c r="FB44" s="96"/>
      <c r="FC44" s="96"/>
      <c r="FD44" s="96"/>
      <c r="FE44" s="96"/>
      <c r="FF44" s="96"/>
      <c r="FG44" s="96"/>
      <c r="FH44" s="96"/>
      <c r="FI44" s="96"/>
      <c r="FJ44" s="96"/>
      <c r="FK44" s="96"/>
      <c r="FL44" s="96"/>
      <c r="FM44" s="96"/>
      <c r="FN44" s="96"/>
      <c r="FO44" s="96"/>
      <c r="FP44" s="96"/>
      <c r="FQ44" s="96"/>
      <c r="FR44" s="96"/>
      <c r="FS44" s="96"/>
      <c r="FT44" s="96"/>
      <c r="FU44" s="96"/>
      <c r="FV44" s="96"/>
      <c r="FW44" s="96"/>
      <c r="FX44" s="96"/>
      <c r="FY44" s="96"/>
      <c r="FZ44" s="96"/>
      <c r="GA44" s="96"/>
      <c r="GB44" s="96"/>
      <c r="GC44" s="96"/>
      <c r="GD44" s="96"/>
      <c r="GE44" s="96"/>
      <c r="GF44" s="96"/>
      <c r="GG44" s="96"/>
      <c r="GH44" s="96"/>
      <c r="GI44" s="96"/>
      <c r="GJ44" s="96"/>
      <c r="GK44" s="96"/>
      <c r="GL44" s="96"/>
      <c r="GM44" s="96"/>
      <c r="GN44" s="96"/>
      <c r="GO44" s="96"/>
      <c r="GP44" s="96"/>
      <c r="GQ44" s="96"/>
      <c r="GR44" s="96"/>
      <c r="GS44" s="96"/>
      <c r="GT44" s="96"/>
      <c r="GU44" s="96"/>
      <c r="GV44" s="96"/>
      <c r="GW44" s="96"/>
      <c r="GX44" s="96"/>
      <c r="GY44" s="96"/>
      <c r="GZ44" s="96"/>
      <c r="HA44" s="96"/>
      <c r="HB44" s="96"/>
      <c r="HC44" s="96"/>
      <c r="HD44" s="96"/>
      <c r="HE44" s="96"/>
      <c r="HF44" s="96"/>
      <c r="HG44" s="96"/>
      <c r="HH44" s="96"/>
      <c r="HI44" s="96"/>
      <c r="HJ44" s="96"/>
      <c r="HK44" s="96"/>
      <c r="HL44" s="96"/>
      <c r="HM44" s="96"/>
      <c r="HN44" s="96"/>
      <c r="HO44" s="96"/>
      <c r="HP44" s="96"/>
      <c r="HQ44" s="96"/>
      <c r="HR44" s="96"/>
      <c r="HS44" s="96"/>
      <c r="HT44" s="96"/>
      <c r="HU44" s="96"/>
      <c r="HV44" s="96"/>
      <c r="HW44" s="96"/>
      <c r="HX44" s="96"/>
      <c r="HY44" s="96"/>
      <c r="HZ44" s="96"/>
      <c r="IA44" s="96"/>
      <c r="IB44" s="96"/>
      <c r="IC44" s="96"/>
      <c r="ID44" s="96"/>
      <c r="IE44" s="96"/>
      <c r="IF44" s="96"/>
      <c r="IG44" s="96"/>
      <c r="IH44" s="96"/>
      <c r="II44" s="96"/>
      <c r="IJ44" s="96"/>
      <c r="IK44" s="96"/>
      <c r="IL44" s="96"/>
      <c r="IM44" s="96"/>
      <c r="IN44" s="96"/>
      <c r="IO44" s="96"/>
      <c r="IP44" s="96"/>
      <c r="IQ44" s="96"/>
      <c r="IR44" s="96"/>
      <c r="IS44" s="96"/>
      <c r="IT44" s="96"/>
      <c r="IU44" s="96"/>
      <c r="IV44" s="96"/>
    </row>
    <row r="45" spans="1:256" ht="12.75" customHeight="1">
      <c r="A45" s="94"/>
      <c r="B45" s="94"/>
      <c r="C45" s="94"/>
      <c r="D45" s="94"/>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5"/>
      <c r="AG45" s="94"/>
      <c r="AH45" s="94"/>
      <c r="AI45" s="94"/>
      <c r="AJ45" s="94"/>
      <c r="AK45" s="94"/>
      <c r="AL45" s="94"/>
      <c r="AM45" s="94"/>
      <c r="AN45" s="94"/>
      <c r="AO45" s="94"/>
      <c r="AP45" s="94"/>
      <c r="AQ45" s="94"/>
      <c r="AR45" s="94"/>
      <c r="AS45" s="94"/>
      <c r="AT45" s="94"/>
      <c r="AU45" s="94"/>
      <c r="AV45" s="94"/>
      <c r="AW45" s="94"/>
      <c r="AX45" s="94"/>
      <c r="AY45" s="94"/>
      <c r="AZ45" s="94"/>
      <c r="BA45" s="94"/>
      <c r="BB45" s="96"/>
      <c r="BC45" s="96"/>
      <c r="BD45" s="96"/>
      <c r="BE45" s="96"/>
      <c r="BF45" s="96"/>
      <c r="BG45" s="96"/>
      <c r="BH45" s="96"/>
      <c r="BI45" s="96"/>
      <c r="BJ45" s="96"/>
      <c r="BK45" s="96"/>
      <c r="BL45" s="96"/>
      <c r="BM45" s="96"/>
      <c r="BN45" s="96"/>
      <c r="BO45" s="96"/>
      <c r="BP45" s="96"/>
      <c r="BQ45" s="96"/>
      <c r="BR45" s="96"/>
      <c r="BS45" s="96"/>
      <c r="BT45" s="96"/>
      <c r="BU45" s="96"/>
      <c r="BV45" s="96"/>
      <c r="BW45" s="96"/>
      <c r="BX45" s="96"/>
      <c r="BY45" s="96"/>
      <c r="BZ45" s="96"/>
      <c r="CA45" s="96"/>
      <c r="CB45" s="96"/>
      <c r="CC45" s="96"/>
      <c r="CD45" s="96"/>
      <c r="CE45" s="96"/>
      <c r="CF45" s="96"/>
      <c r="CG45" s="96"/>
      <c r="CH45" s="96"/>
      <c r="CI45" s="96"/>
      <c r="CJ45" s="96"/>
      <c r="CK45" s="96"/>
      <c r="CL45" s="96"/>
      <c r="CM45" s="96"/>
      <c r="CN45" s="96"/>
      <c r="CO45" s="96"/>
      <c r="CP45" s="96"/>
      <c r="CQ45" s="96"/>
      <c r="CR45" s="96"/>
      <c r="CS45" s="96"/>
      <c r="CT45" s="96"/>
      <c r="CU45" s="96"/>
      <c r="CV45" s="96"/>
      <c r="CW45" s="96"/>
      <c r="CX45" s="96"/>
      <c r="CY45" s="96"/>
      <c r="CZ45" s="96"/>
      <c r="DA45" s="96"/>
      <c r="DB45" s="96"/>
      <c r="DC45" s="96"/>
      <c r="DD45" s="96"/>
      <c r="DE45" s="96"/>
      <c r="DF45" s="96"/>
      <c r="DG45" s="96"/>
      <c r="DH45" s="96"/>
      <c r="DI45" s="96"/>
      <c r="DJ45" s="96"/>
      <c r="DK45" s="96"/>
      <c r="DL45" s="96"/>
      <c r="DM45" s="96"/>
      <c r="DN45" s="96"/>
      <c r="DO45" s="96"/>
      <c r="DP45" s="96"/>
      <c r="DQ45" s="96"/>
      <c r="DR45" s="96"/>
      <c r="DS45" s="96"/>
      <c r="DT45" s="96"/>
      <c r="DU45" s="96"/>
      <c r="DV45" s="96"/>
      <c r="DW45" s="96"/>
      <c r="DX45" s="96"/>
      <c r="DY45" s="96"/>
      <c r="DZ45" s="96"/>
      <c r="EA45" s="96"/>
      <c r="EB45" s="96"/>
      <c r="EC45" s="96"/>
      <c r="ED45" s="96"/>
      <c r="EE45" s="96"/>
      <c r="EF45" s="96"/>
      <c r="EG45" s="96"/>
      <c r="EH45" s="96"/>
      <c r="EI45" s="96"/>
      <c r="EJ45" s="96"/>
      <c r="EK45" s="96"/>
      <c r="EL45" s="96"/>
      <c r="EM45" s="96"/>
      <c r="EN45" s="96"/>
      <c r="EO45" s="96"/>
      <c r="EP45" s="96"/>
      <c r="EQ45" s="96"/>
      <c r="ER45" s="96"/>
      <c r="ES45" s="96"/>
      <c r="ET45" s="96"/>
      <c r="EU45" s="96"/>
      <c r="EV45" s="96"/>
      <c r="EW45" s="96"/>
      <c r="EX45" s="96"/>
      <c r="EY45" s="96"/>
      <c r="EZ45" s="96"/>
      <c r="FA45" s="96"/>
      <c r="FB45" s="96"/>
      <c r="FC45" s="96"/>
      <c r="FD45" s="96"/>
      <c r="FE45" s="96"/>
      <c r="FF45" s="96"/>
      <c r="FG45" s="96"/>
      <c r="FH45" s="96"/>
      <c r="FI45" s="96"/>
      <c r="FJ45" s="96"/>
      <c r="FK45" s="96"/>
      <c r="FL45" s="96"/>
      <c r="FM45" s="96"/>
      <c r="FN45" s="96"/>
      <c r="FO45" s="96"/>
      <c r="FP45" s="96"/>
      <c r="FQ45" s="96"/>
      <c r="FR45" s="96"/>
      <c r="FS45" s="96"/>
      <c r="FT45" s="96"/>
      <c r="FU45" s="96"/>
      <c r="FV45" s="96"/>
      <c r="FW45" s="96"/>
      <c r="FX45" s="96"/>
      <c r="FY45" s="96"/>
      <c r="FZ45" s="96"/>
      <c r="GA45" s="96"/>
      <c r="GB45" s="96"/>
      <c r="GC45" s="96"/>
      <c r="GD45" s="96"/>
      <c r="GE45" s="96"/>
      <c r="GF45" s="96"/>
      <c r="GG45" s="96"/>
      <c r="GH45" s="96"/>
      <c r="GI45" s="96"/>
      <c r="GJ45" s="96"/>
      <c r="GK45" s="96"/>
      <c r="GL45" s="96"/>
      <c r="GM45" s="96"/>
      <c r="GN45" s="96"/>
      <c r="GO45" s="96"/>
      <c r="GP45" s="96"/>
      <c r="GQ45" s="96"/>
      <c r="GR45" s="96"/>
      <c r="GS45" s="96"/>
      <c r="GT45" s="96"/>
      <c r="GU45" s="96"/>
      <c r="GV45" s="96"/>
      <c r="GW45" s="96"/>
      <c r="GX45" s="96"/>
      <c r="GY45" s="96"/>
      <c r="GZ45" s="96"/>
      <c r="HA45" s="96"/>
      <c r="HB45" s="96"/>
      <c r="HC45" s="96"/>
      <c r="HD45" s="96"/>
      <c r="HE45" s="96"/>
      <c r="HF45" s="96"/>
      <c r="HG45" s="96"/>
      <c r="HH45" s="96"/>
      <c r="HI45" s="96"/>
      <c r="HJ45" s="96"/>
      <c r="HK45" s="96"/>
      <c r="HL45" s="96"/>
      <c r="HM45" s="96"/>
      <c r="HN45" s="96"/>
      <c r="HO45" s="96"/>
      <c r="HP45" s="96"/>
      <c r="HQ45" s="96"/>
      <c r="HR45" s="96"/>
      <c r="HS45" s="96"/>
      <c r="HT45" s="96"/>
      <c r="HU45" s="96"/>
      <c r="HV45" s="96"/>
      <c r="HW45" s="96"/>
      <c r="HX45" s="96"/>
      <c r="HY45" s="96"/>
      <c r="HZ45" s="96"/>
      <c r="IA45" s="96"/>
      <c r="IB45" s="96"/>
      <c r="IC45" s="96"/>
      <c r="ID45" s="96"/>
      <c r="IE45" s="96"/>
      <c r="IF45" s="96"/>
      <c r="IG45" s="96"/>
      <c r="IH45" s="96"/>
      <c r="II45" s="96"/>
      <c r="IJ45" s="96"/>
      <c r="IK45" s="96"/>
      <c r="IL45" s="96"/>
      <c r="IM45" s="96"/>
      <c r="IN45" s="96"/>
      <c r="IO45" s="96"/>
      <c r="IP45" s="96"/>
      <c r="IQ45" s="96"/>
      <c r="IR45" s="96"/>
      <c r="IS45" s="96"/>
      <c r="IT45" s="96"/>
      <c r="IU45" s="96"/>
      <c r="IV45" s="96"/>
    </row>
    <row r="46" spans="1:256" ht="12.75" customHeight="1">
      <c r="A46" s="94"/>
      <c r="B46" s="94"/>
      <c r="C46" s="94"/>
      <c r="D46" s="94"/>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c r="AE46" s="94"/>
      <c r="AF46" s="95"/>
      <c r="AG46" s="94"/>
      <c r="AH46" s="94"/>
      <c r="AI46" s="94"/>
      <c r="AJ46" s="94"/>
      <c r="AK46" s="94"/>
      <c r="AL46" s="94"/>
      <c r="AM46" s="94"/>
      <c r="AN46" s="94"/>
      <c r="AO46" s="94"/>
      <c r="AP46" s="94"/>
      <c r="AQ46" s="94"/>
      <c r="AR46" s="94"/>
      <c r="AS46" s="94"/>
      <c r="AT46" s="94"/>
      <c r="AU46" s="94"/>
      <c r="AV46" s="94"/>
      <c r="AW46" s="94"/>
      <c r="AX46" s="94"/>
      <c r="AY46" s="94"/>
      <c r="AZ46" s="94"/>
      <c r="BA46" s="94"/>
      <c r="BB46" s="96"/>
      <c r="BC46" s="96"/>
      <c r="BD46" s="96"/>
      <c r="BE46" s="96"/>
      <c r="BF46" s="96"/>
      <c r="BG46" s="96"/>
      <c r="BH46" s="96"/>
      <c r="BI46" s="96"/>
      <c r="BJ46" s="96"/>
      <c r="BK46" s="96"/>
      <c r="BL46" s="96"/>
      <c r="BM46" s="96"/>
      <c r="BN46" s="96"/>
      <c r="BO46" s="96"/>
      <c r="BP46" s="96"/>
      <c r="BQ46" s="96"/>
      <c r="BR46" s="96"/>
      <c r="BS46" s="96"/>
      <c r="BT46" s="96"/>
      <c r="BU46" s="96"/>
      <c r="BV46" s="96"/>
      <c r="BW46" s="96"/>
      <c r="BX46" s="96"/>
      <c r="BY46" s="96"/>
      <c r="BZ46" s="96"/>
      <c r="CA46" s="96"/>
      <c r="CB46" s="96"/>
      <c r="CC46" s="96"/>
      <c r="CD46" s="96"/>
      <c r="CE46" s="96"/>
      <c r="CF46" s="96"/>
      <c r="CG46" s="96"/>
      <c r="CH46" s="96"/>
      <c r="CI46" s="96"/>
      <c r="CJ46" s="96"/>
      <c r="CK46" s="96"/>
      <c r="CL46" s="96"/>
      <c r="CM46" s="96"/>
      <c r="CN46" s="96"/>
      <c r="CO46" s="96"/>
      <c r="CP46" s="96"/>
      <c r="CQ46" s="96"/>
      <c r="CR46" s="96"/>
      <c r="CS46" s="96"/>
      <c r="CT46" s="96"/>
      <c r="CU46" s="96"/>
      <c r="CV46" s="96"/>
      <c r="CW46" s="96"/>
      <c r="CX46" s="96"/>
      <c r="CY46" s="96"/>
      <c r="CZ46" s="96"/>
      <c r="DA46" s="96"/>
      <c r="DB46" s="96"/>
      <c r="DC46" s="96"/>
      <c r="DD46" s="96"/>
      <c r="DE46" s="96"/>
      <c r="DF46" s="96"/>
      <c r="DG46" s="96"/>
      <c r="DH46" s="96"/>
      <c r="DI46" s="96"/>
      <c r="DJ46" s="96"/>
      <c r="DK46" s="96"/>
      <c r="DL46" s="96"/>
      <c r="DM46" s="96"/>
      <c r="DN46" s="96"/>
      <c r="DO46" s="96"/>
      <c r="DP46" s="96"/>
      <c r="DQ46" s="96"/>
      <c r="DR46" s="96"/>
      <c r="DS46" s="96"/>
      <c r="DT46" s="96"/>
      <c r="DU46" s="96"/>
      <c r="DV46" s="96"/>
      <c r="DW46" s="96"/>
      <c r="DX46" s="96"/>
      <c r="DY46" s="96"/>
      <c r="DZ46" s="96"/>
      <c r="EA46" s="96"/>
      <c r="EB46" s="96"/>
      <c r="EC46" s="96"/>
      <c r="ED46" s="96"/>
      <c r="EE46" s="96"/>
      <c r="EF46" s="96"/>
      <c r="EG46" s="96"/>
      <c r="EH46" s="96"/>
      <c r="EI46" s="96"/>
      <c r="EJ46" s="96"/>
      <c r="EK46" s="96"/>
      <c r="EL46" s="96"/>
      <c r="EM46" s="96"/>
      <c r="EN46" s="96"/>
      <c r="EO46" s="96"/>
      <c r="EP46" s="96"/>
      <c r="EQ46" s="96"/>
      <c r="ER46" s="96"/>
      <c r="ES46" s="96"/>
      <c r="ET46" s="96"/>
      <c r="EU46" s="96"/>
      <c r="EV46" s="96"/>
      <c r="EW46" s="96"/>
      <c r="EX46" s="96"/>
      <c r="EY46" s="96"/>
      <c r="EZ46" s="96"/>
      <c r="FA46" s="96"/>
      <c r="FB46" s="96"/>
      <c r="FC46" s="96"/>
      <c r="FD46" s="96"/>
      <c r="FE46" s="96"/>
      <c r="FF46" s="96"/>
      <c r="FG46" s="96"/>
      <c r="FH46" s="96"/>
      <c r="FI46" s="96"/>
      <c r="FJ46" s="96"/>
      <c r="FK46" s="96"/>
      <c r="FL46" s="96"/>
      <c r="FM46" s="96"/>
      <c r="FN46" s="96"/>
      <c r="FO46" s="96"/>
      <c r="FP46" s="96"/>
      <c r="FQ46" s="96"/>
      <c r="FR46" s="96"/>
      <c r="FS46" s="96"/>
      <c r="FT46" s="96"/>
      <c r="FU46" s="96"/>
      <c r="FV46" s="96"/>
      <c r="FW46" s="96"/>
      <c r="FX46" s="96"/>
      <c r="FY46" s="96"/>
      <c r="FZ46" s="96"/>
      <c r="GA46" s="96"/>
      <c r="GB46" s="96"/>
      <c r="GC46" s="96"/>
      <c r="GD46" s="96"/>
      <c r="GE46" s="96"/>
      <c r="GF46" s="96"/>
      <c r="GG46" s="96"/>
      <c r="GH46" s="96"/>
      <c r="GI46" s="96"/>
      <c r="GJ46" s="96"/>
      <c r="GK46" s="96"/>
      <c r="GL46" s="96"/>
      <c r="GM46" s="96"/>
      <c r="GN46" s="96"/>
      <c r="GO46" s="96"/>
      <c r="GP46" s="96"/>
      <c r="GQ46" s="96"/>
      <c r="GR46" s="96"/>
      <c r="GS46" s="96"/>
      <c r="GT46" s="96"/>
      <c r="GU46" s="96"/>
      <c r="GV46" s="96"/>
      <c r="GW46" s="96"/>
      <c r="GX46" s="96"/>
      <c r="GY46" s="96"/>
      <c r="GZ46" s="96"/>
      <c r="HA46" s="96"/>
      <c r="HB46" s="96"/>
      <c r="HC46" s="96"/>
      <c r="HD46" s="96"/>
      <c r="HE46" s="96"/>
      <c r="HF46" s="96"/>
      <c r="HG46" s="96"/>
      <c r="HH46" s="96"/>
      <c r="HI46" s="96"/>
      <c r="HJ46" s="96"/>
      <c r="HK46" s="96"/>
      <c r="HL46" s="96"/>
      <c r="HM46" s="96"/>
      <c r="HN46" s="96"/>
      <c r="HO46" s="96"/>
      <c r="HP46" s="96"/>
      <c r="HQ46" s="96"/>
      <c r="HR46" s="96"/>
      <c r="HS46" s="96"/>
      <c r="HT46" s="96"/>
      <c r="HU46" s="96"/>
      <c r="HV46" s="96"/>
      <c r="HW46" s="96"/>
      <c r="HX46" s="96"/>
      <c r="HY46" s="96"/>
      <c r="HZ46" s="96"/>
      <c r="IA46" s="96"/>
      <c r="IB46" s="96"/>
      <c r="IC46" s="96"/>
      <c r="ID46" s="96"/>
      <c r="IE46" s="96"/>
      <c r="IF46" s="96"/>
      <c r="IG46" s="96"/>
      <c r="IH46" s="96"/>
      <c r="II46" s="96"/>
      <c r="IJ46" s="96"/>
      <c r="IK46" s="96"/>
      <c r="IL46" s="96"/>
      <c r="IM46" s="96"/>
      <c r="IN46" s="96"/>
      <c r="IO46" s="96"/>
      <c r="IP46" s="96"/>
      <c r="IQ46" s="96"/>
      <c r="IR46" s="96"/>
      <c r="IS46" s="96"/>
      <c r="IT46" s="96"/>
      <c r="IU46" s="96"/>
      <c r="IV46" s="96"/>
    </row>
    <row r="47" spans="1:256" ht="12.75" customHeight="1">
      <c r="A47" s="94"/>
      <c r="B47" s="94"/>
      <c r="C47" s="94"/>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5"/>
      <c r="AG47" s="94"/>
      <c r="AH47" s="94"/>
      <c r="AI47" s="94"/>
      <c r="AJ47" s="94"/>
      <c r="AK47" s="94"/>
      <c r="AL47" s="94"/>
      <c r="AM47" s="94"/>
      <c r="AN47" s="94"/>
      <c r="AO47" s="94"/>
      <c r="AP47" s="94"/>
      <c r="AQ47" s="94"/>
      <c r="AR47" s="94"/>
      <c r="AS47" s="94"/>
      <c r="AT47" s="94"/>
      <c r="AU47" s="94"/>
      <c r="AV47" s="94"/>
      <c r="AW47" s="94"/>
      <c r="AX47" s="94"/>
      <c r="AY47" s="94"/>
      <c r="AZ47" s="94"/>
      <c r="BA47" s="94"/>
      <c r="BB47" s="96"/>
      <c r="BC47" s="96"/>
      <c r="BD47" s="96"/>
      <c r="BE47" s="96"/>
      <c r="BF47" s="96"/>
      <c r="BG47" s="96"/>
      <c r="BH47" s="96"/>
      <c r="BI47" s="96"/>
      <c r="BJ47" s="96"/>
      <c r="BK47" s="96"/>
      <c r="BL47" s="96"/>
      <c r="BM47" s="96"/>
      <c r="BN47" s="96"/>
      <c r="BO47" s="96"/>
      <c r="BP47" s="96"/>
      <c r="BQ47" s="96"/>
      <c r="BR47" s="96"/>
      <c r="BS47" s="96"/>
      <c r="BT47" s="96"/>
      <c r="BU47" s="96"/>
      <c r="BV47" s="96"/>
      <c r="BW47" s="96"/>
      <c r="BX47" s="96"/>
      <c r="BY47" s="96"/>
      <c r="BZ47" s="96"/>
      <c r="CA47" s="96"/>
      <c r="CB47" s="96"/>
      <c r="CC47" s="96"/>
      <c r="CD47" s="96"/>
      <c r="CE47" s="96"/>
      <c r="CF47" s="96"/>
      <c r="CG47" s="96"/>
      <c r="CH47" s="96"/>
      <c r="CI47" s="96"/>
      <c r="CJ47" s="96"/>
      <c r="CK47" s="96"/>
      <c r="CL47" s="96"/>
      <c r="CM47" s="96"/>
      <c r="CN47" s="96"/>
      <c r="CO47" s="96"/>
      <c r="CP47" s="96"/>
      <c r="CQ47" s="96"/>
      <c r="CR47" s="96"/>
      <c r="CS47" s="96"/>
      <c r="CT47" s="96"/>
      <c r="CU47" s="96"/>
      <c r="CV47" s="96"/>
      <c r="CW47" s="96"/>
      <c r="CX47" s="96"/>
      <c r="CY47" s="96"/>
      <c r="CZ47" s="96"/>
      <c r="DA47" s="96"/>
      <c r="DB47" s="96"/>
      <c r="DC47" s="96"/>
      <c r="DD47" s="96"/>
      <c r="DE47" s="96"/>
      <c r="DF47" s="96"/>
      <c r="DG47" s="96"/>
      <c r="DH47" s="96"/>
      <c r="DI47" s="96"/>
      <c r="DJ47" s="96"/>
      <c r="DK47" s="96"/>
      <c r="DL47" s="96"/>
      <c r="DM47" s="96"/>
      <c r="DN47" s="96"/>
      <c r="DO47" s="96"/>
      <c r="DP47" s="96"/>
      <c r="DQ47" s="96"/>
      <c r="DR47" s="96"/>
      <c r="DS47" s="96"/>
      <c r="DT47" s="96"/>
      <c r="DU47" s="96"/>
      <c r="DV47" s="96"/>
      <c r="DW47" s="96"/>
      <c r="DX47" s="96"/>
      <c r="DY47" s="96"/>
      <c r="DZ47" s="96"/>
      <c r="EA47" s="96"/>
      <c r="EB47" s="96"/>
      <c r="EC47" s="96"/>
      <c r="ED47" s="96"/>
      <c r="EE47" s="96"/>
      <c r="EF47" s="96"/>
      <c r="EG47" s="96"/>
      <c r="EH47" s="96"/>
      <c r="EI47" s="96"/>
      <c r="EJ47" s="96"/>
      <c r="EK47" s="96"/>
      <c r="EL47" s="96"/>
      <c r="EM47" s="96"/>
      <c r="EN47" s="96"/>
      <c r="EO47" s="96"/>
      <c r="EP47" s="96"/>
      <c r="EQ47" s="96"/>
      <c r="ER47" s="96"/>
      <c r="ES47" s="96"/>
      <c r="ET47" s="96"/>
      <c r="EU47" s="96"/>
      <c r="EV47" s="96"/>
      <c r="EW47" s="96"/>
      <c r="EX47" s="96"/>
      <c r="EY47" s="96"/>
      <c r="EZ47" s="96"/>
      <c r="FA47" s="96"/>
      <c r="FB47" s="96"/>
      <c r="FC47" s="96"/>
      <c r="FD47" s="96"/>
      <c r="FE47" s="96"/>
      <c r="FF47" s="96"/>
      <c r="FG47" s="96"/>
      <c r="FH47" s="96"/>
      <c r="FI47" s="96"/>
      <c r="FJ47" s="96"/>
      <c r="FK47" s="96"/>
      <c r="FL47" s="96"/>
      <c r="FM47" s="96"/>
      <c r="FN47" s="96"/>
      <c r="FO47" s="96"/>
      <c r="FP47" s="96"/>
      <c r="FQ47" s="96"/>
      <c r="FR47" s="96"/>
      <c r="FS47" s="96"/>
      <c r="FT47" s="96"/>
      <c r="FU47" s="96"/>
      <c r="FV47" s="96"/>
      <c r="FW47" s="96"/>
      <c r="FX47" s="96"/>
      <c r="FY47" s="96"/>
      <c r="FZ47" s="96"/>
      <c r="GA47" s="96"/>
      <c r="GB47" s="96"/>
      <c r="GC47" s="96"/>
      <c r="GD47" s="96"/>
      <c r="GE47" s="96"/>
      <c r="GF47" s="96"/>
      <c r="GG47" s="96"/>
      <c r="GH47" s="96"/>
      <c r="GI47" s="96"/>
      <c r="GJ47" s="96"/>
      <c r="GK47" s="96"/>
      <c r="GL47" s="96"/>
      <c r="GM47" s="96"/>
      <c r="GN47" s="96"/>
      <c r="GO47" s="96"/>
      <c r="GP47" s="96"/>
      <c r="GQ47" s="96"/>
      <c r="GR47" s="96"/>
      <c r="GS47" s="96"/>
      <c r="GT47" s="96"/>
      <c r="GU47" s="96"/>
      <c r="GV47" s="96"/>
      <c r="GW47" s="96"/>
      <c r="GX47" s="96"/>
      <c r="GY47" s="96"/>
      <c r="GZ47" s="96"/>
      <c r="HA47" s="96"/>
      <c r="HB47" s="96"/>
      <c r="HC47" s="96"/>
      <c r="HD47" s="96"/>
      <c r="HE47" s="96"/>
      <c r="HF47" s="96"/>
      <c r="HG47" s="96"/>
      <c r="HH47" s="96"/>
      <c r="HI47" s="96"/>
      <c r="HJ47" s="96"/>
      <c r="HK47" s="96"/>
      <c r="HL47" s="96"/>
      <c r="HM47" s="96"/>
      <c r="HN47" s="96"/>
      <c r="HO47" s="96"/>
      <c r="HP47" s="96"/>
      <c r="HQ47" s="96"/>
      <c r="HR47" s="96"/>
      <c r="HS47" s="96"/>
      <c r="HT47" s="96"/>
      <c r="HU47" s="96"/>
      <c r="HV47" s="96"/>
      <c r="HW47" s="96"/>
      <c r="HX47" s="96"/>
      <c r="HY47" s="96"/>
      <c r="HZ47" s="96"/>
      <c r="IA47" s="96"/>
      <c r="IB47" s="96"/>
      <c r="IC47" s="96"/>
      <c r="ID47" s="96"/>
      <c r="IE47" s="96"/>
      <c r="IF47" s="96"/>
      <c r="IG47" s="96"/>
      <c r="IH47" s="96"/>
      <c r="II47" s="96"/>
      <c r="IJ47" s="96"/>
      <c r="IK47" s="96"/>
      <c r="IL47" s="96"/>
      <c r="IM47" s="96"/>
      <c r="IN47" s="96"/>
      <c r="IO47" s="96"/>
      <c r="IP47" s="96"/>
      <c r="IQ47" s="96"/>
      <c r="IR47" s="96"/>
      <c r="IS47" s="96"/>
      <c r="IT47" s="96"/>
      <c r="IU47" s="96"/>
      <c r="IV47" s="96"/>
    </row>
    <row r="48" spans="1:256" ht="12.75" customHeight="1">
      <c r="A48" s="94"/>
      <c r="B48" s="94"/>
      <c r="C48" s="94"/>
      <c r="D48" s="94"/>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4"/>
      <c r="AI48" s="94"/>
      <c r="AJ48" s="94"/>
      <c r="AK48" s="94"/>
      <c r="AL48" s="94"/>
      <c r="AM48" s="94"/>
      <c r="AN48" s="94"/>
      <c r="AO48" s="94"/>
      <c r="AP48" s="94"/>
      <c r="AQ48" s="94"/>
      <c r="AR48" s="94"/>
      <c r="AS48" s="94"/>
      <c r="AT48" s="94"/>
      <c r="AU48" s="94"/>
      <c r="AV48" s="94"/>
      <c r="AW48" s="94"/>
      <c r="AX48" s="94"/>
      <c r="AY48" s="94"/>
      <c r="AZ48" s="94"/>
      <c r="BA48" s="94"/>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c r="CA48" s="96"/>
      <c r="CB48" s="96"/>
      <c r="CC48" s="96"/>
      <c r="CD48" s="96"/>
      <c r="CE48" s="96"/>
      <c r="CF48" s="96"/>
      <c r="CG48" s="96"/>
      <c r="CH48" s="96"/>
      <c r="CI48" s="96"/>
      <c r="CJ48" s="96"/>
      <c r="CK48" s="96"/>
      <c r="CL48" s="96"/>
      <c r="CM48" s="96"/>
      <c r="CN48" s="96"/>
      <c r="CO48" s="96"/>
      <c r="CP48" s="96"/>
      <c r="CQ48" s="96"/>
      <c r="CR48" s="96"/>
      <c r="CS48" s="96"/>
      <c r="CT48" s="96"/>
      <c r="CU48" s="96"/>
      <c r="CV48" s="96"/>
      <c r="CW48" s="96"/>
      <c r="CX48" s="96"/>
      <c r="CY48" s="96"/>
      <c r="CZ48" s="96"/>
      <c r="DA48" s="96"/>
      <c r="DB48" s="96"/>
      <c r="DC48" s="96"/>
      <c r="DD48" s="96"/>
      <c r="DE48" s="96"/>
      <c r="DF48" s="96"/>
      <c r="DG48" s="96"/>
      <c r="DH48" s="96"/>
      <c r="DI48" s="96"/>
      <c r="DJ48" s="96"/>
      <c r="DK48" s="96"/>
      <c r="DL48" s="96"/>
      <c r="DM48" s="96"/>
      <c r="DN48" s="96"/>
      <c r="DO48" s="96"/>
      <c r="DP48" s="96"/>
      <c r="DQ48" s="96"/>
      <c r="DR48" s="96"/>
      <c r="DS48" s="96"/>
      <c r="DT48" s="96"/>
      <c r="DU48" s="96"/>
      <c r="DV48" s="96"/>
      <c r="DW48" s="96"/>
      <c r="DX48" s="96"/>
      <c r="DY48" s="96"/>
      <c r="DZ48" s="96"/>
      <c r="EA48" s="96"/>
      <c r="EB48" s="96"/>
      <c r="EC48" s="96"/>
      <c r="ED48" s="96"/>
      <c r="EE48" s="96"/>
      <c r="EF48" s="96"/>
      <c r="EG48" s="96"/>
      <c r="EH48" s="96"/>
      <c r="EI48" s="96"/>
      <c r="EJ48" s="96"/>
      <c r="EK48" s="96"/>
      <c r="EL48" s="96"/>
      <c r="EM48" s="96"/>
      <c r="EN48" s="96"/>
      <c r="EO48" s="96"/>
      <c r="EP48" s="96"/>
      <c r="EQ48" s="96"/>
      <c r="ER48" s="96"/>
      <c r="ES48" s="96"/>
      <c r="ET48" s="96"/>
      <c r="EU48" s="96"/>
      <c r="EV48" s="96"/>
      <c r="EW48" s="96"/>
      <c r="EX48" s="96"/>
      <c r="EY48" s="96"/>
      <c r="EZ48" s="96"/>
      <c r="FA48" s="96"/>
      <c r="FB48" s="96"/>
      <c r="FC48" s="96"/>
      <c r="FD48" s="96"/>
      <c r="FE48" s="96"/>
      <c r="FF48" s="96"/>
      <c r="FG48" s="96"/>
      <c r="FH48" s="96"/>
      <c r="FI48" s="96"/>
      <c r="FJ48" s="96"/>
      <c r="FK48" s="96"/>
      <c r="FL48" s="96"/>
      <c r="FM48" s="96"/>
      <c r="FN48" s="96"/>
      <c r="FO48" s="96"/>
      <c r="FP48" s="96"/>
      <c r="FQ48" s="96"/>
      <c r="FR48" s="96"/>
      <c r="FS48" s="96"/>
      <c r="FT48" s="96"/>
      <c r="FU48" s="96"/>
      <c r="FV48" s="96"/>
      <c r="FW48" s="96"/>
      <c r="FX48" s="96"/>
      <c r="FY48" s="96"/>
      <c r="FZ48" s="96"/>
      <c r="GA48" s="96"/>
      <c r="GB48" s="96"/>
      <c r="GC48" s="96"/>
      <c r="GD48" s="96"/>
      <c r="GE48" s="96"/>
      <c r="GF48" s="96"/>
      <c r="GG48" s="96"/>
      <c r="GH48" s="96"/>
      <c r="GI48" s="96"/>
      <c r="GJ48" s="96"/>
      <c r="GK48" s="96"/>
      <c r="GL48" s="96"/>
      <c r="GM48" s="96"/>
      <c r="GN48" s="96"/>
      <c r="GO48" s="96"/>
      <c r="GP48" s="96"/>
      <c r="GQ48" s="96"/>
      <c r="GR48" s="96"/>
      <c r="GS48" s="96"/>
      <c r="GT48" s="96"/>
      <c r="GU48" s="96"/>
      <c r="GV48" s="96"/>
      <c r="GW48" s="96"/>
      <c r="GX48" s="96"/>
      <c r="GY48" s="96"/>
      <c r="GZ48" s="96"/>
      <c r="HA48" s="96"/>
      <c r="HB48" s="96"/>
      <c r="HC48" s="96"/>
      <c r="HD48" s="96"/>
      <c r="HE48" s="96"/>
      <c r="HF48" s="96"/>
      <c r="HG48" s="96"/>
      <c r="HH48" s="96"/>
      <c r="HI48" s="96"/>
      <c r="HJ48" s="96"/>
      <c r="HK48" s="96"/>
      <c r="HL48" s="96"/>
      <c r="HM48" s="96"/>
      <c r="HN48" s="96"/>
      <c r="HO48" s="96"/>
      <c r="HP48" s="96"/>
      <c r="HQ48" s="96"/>
      <c r="HR48" s="96"/>
      <c r="HS48" s="96"/>
      <c r="HT48" s="96"/>
      <c r="HU48" s="96"/>
      <c r="HV48" s="96"/>
      <c r="HW48" s="96"/>
      <c r="HX48" s="96"/>
      <c r="HY48" s="96"/>
      <c r="HZ48" s="96"/>
      <c r="IA48" s="96"/>
      <c r="IB48" s="96"/>
      <c r="IC48" s="96"/>
      <c r="ID48" s="96"/>
      <c r="IE48" s="96"/>
      <c r="IF48" s="96"/>
      <c r="IG48" s="96"/>
      <c r="IH48" s="96"/>
      <c r="II48" s="96"/>
      <c r="IJ48" s="96"/>
      <c r="IK48" s="96"/>
      <c r="IL48" s="96"/>
      <c r="IM48" s="96"/>
      <c r="IN48" s="96"/>
      <c r="IO48" s="96"/>
      <c r="IP48" s="96"/>
      <c r="IQ48" s="96"/>
      <c r="IR48" s="96"/>
      <c r="IS48" s="96"/>
      <c r="IT48" s="96"/>
      <c r="IU48" s="96"/>
      <c r="IV48" s="96"/>
    </row>
    <row r="49" spans="1:256" ht="12.75" customHeight="1">
      <c r="A49" s="94"/>
      <c r="B49" s="94"/>
      <c r="C49" s="97"/>
      <c r="D49" s="97"/>
      <c r="E49" s="97"/>
      <c r="F49" s="97"/>
      <c r="G49" s="97"/>
      <c r="H49" s="97"/>
      <c r="I49" s="97"/>
      <c r="J49" s="97"/>
      <c r="K49" s="97"/>
      <c r="L49" s="97"/>
      <c r="M49" s="97"/>
      <c r="N49" s="97"/>
      <c r="O49" s="97"/>
      <c r="P49" s="97"/>
      <c r="Q49" s="97"/>
      <c r="R49" s="97"/>
      <c r="S49" s="97"/>
      <c r="T49" s="94"/>
      <c r="U49" s="94"/>
      <c r="V49" s="94"/>
      <c r="W49" s="94"/>
      <c r="X49" s="94"/>
      <c r="Y49" s="94"/>
      <c r="Z49" s="94"/>
      <c r="AA49" s="94"/>
      <c r="AB49" s="94"/>
      <c r="AC49" s="94"/>
      <c r="AD49" s="94"/>
      <c r="AE49" s="94"/>
      <c r="AF49" s="94"/>
      <c r="AG49" s="94"/>
      <c r="AH49" s="94"/>
      <c r="AI49" s="94"/>
      <c r="AJ49" s="94"/>
      <c r="AK49" s="94"/>
      <c r="AL49" s="94"/>
      <c r="AM49" s="94"/>
      <c r="AN49" s="94"/>
      <c r="AO49" s="94"/>
      <c r="AP49" s="94"/>
      <c r="AQ49" s="94"/>
      <c r="AR49" s="94"/>
      <c r="AS49" s="94"/>
      <c r="AT49" s="94"/>
      <c r="AU49" s="94"/>
      <c r="AV49" s="94"/>
      <c r="AW49" s="94"/>
      <c r="AX49" s="94"/>
      <c r="AY49" s="94"/>
      <c r="AZ49" s="94"/>
      <c r="BA49" s="94"/>
      <c r="BB49" s="96"/>
      <c r="BC49" s="96"/>
      <c r="BD49" s="96"/>
      <c r="BE49" s="96"/>
      <c r="BF49" s="96"/>
      <c r="BG49" s="96"/>
      <c r="BH49" s="96"/>
      <c r="BI49" s="96"/>
      <c r="BJ49" s="96"/>
      <c r="BK49" s="96"/>
      <c r="BL49" s="96"/>
      <c r="BM49" s="96"/>
      <c r="BN49" s="96"/>
      <c r="BO49" s="96"/>
      <c r="BP49" s="96"/>
      <c r="BQ49" s="96"/>
      <c r="BR49" s="96"/>
      <c r="BS49" s="96"/>
      <c r="BT49" s="96"/>
      <c r="BU49" s="96"/>
      <c r="BV49" s="96"/>
      <c r="BW49" s="96"/>
      <c r="BX49" s="96"/>
      <c r="BY49" s="96"/>
      <c r="BZ49" s="96"/>
      <c r="CA49" s="96"/>
      <c r="CB49" s="96"/>
      <c r="CC49" s="96"/>
      <c r="CD49" s="96"/>
      <c r="CE49" s="96"/>
      <c r="CF49" s="96"/>
      <c r="CG49" s="96"/>
      <c r="CH49" s="96"/>
      <c r="CI49" s="96"/>
      <c r="CJ49" s="96"/>
      <c r="CK49" s="96"/>
      <c r="CL49" s="96"/>
      <c r="CM49" s="96"/>
      <c r="CN49" s="96"/>
      <c r="CO49" s="96"/>
      <c r="CP49" s="96"/>
      <c r="CQ49" s="96"/>
      <c r="CR49" s="96"/>
      <c r="CS49" s="96"/>
      <c r="CT49" s="96"/>
      <c r="CU49" s="96"/>
      <c r="CV49" s="96"/>
      <c r="CW49" s="96"/>
      <c r="CX49" s="96"/>
      <c r="CY49" s="96"/>
      <c r="CZ49" s="96"/>
      <c r="DA49" s="96"/>
      <c r="DB49" s="96"/>
      <c r="DC49" s="96"/>
      <c r="DD49" s="96"/>
      <c r="DE49" s="96"/>
      <c r="DF49" s="96"/>
      <c r="DG49" s="96"/>
      <c r="DH49" s="96"/>
      <c r="DI49" s="96"/>
      <c r="DJ49" s="96"/>
      <c r="DK49" s="96"/>
      <c r="DL49" s="96"/>
      <c r="DM49" s="96"/>
      <c r="DN49" s="96"/>
      <c r="DO49" s="96"/>
      <c r="DP49" s="96"/>
      <c r="DQ49" s="96"/>
      <c r="DR49" s="96"/>
      <c r="DS49" s="96"/>
      <c r="DT49" s="96"/>
      <c r="DU49" s="96"/>
      <c r="DV49" s="96"/>
      <c r="DW49" s="96"/>
      <c r="DX49" s="96"/>
      <c r="DY49" s="96"/>
      <c r="DZ49" s="96"/>
      <c r="EA49" s="96"/>
      <c r="EB49" s="96"/>
      <c r="EC49" s="96"/>
      <c r="ED49" s="96"/>
      <c r="EE49" s="96"/>
      <c r="EF49" s="96"/>
      <c r="EG49" s="96"/>
      <c r="EH49" s="96"/>
      <c r="EI49" s="96"/>
      <c r="EJ49" s="96"/>
      <c r="EK49" s="96"/>
      <c r="EL49" s="96"/>
      <c r="EM49" s="96"/>
      <c r="EN49" s="96"/>
      <c r="EO49" s="96"/>
      <c r="EP49" s="96"/>
      <c r="EQ49" s="96"/>
      <c r="ER49" s="96"/>
      <c r="ES49" s="96"/>
      <c r="ET49" s="96"/>
      <c r="EU49" s="96"/>
      <c r="EV49" s="96"/>
      <c r="EW49" s="96"/>
      <c r="EX49" s="96"/>
      <c r="EY49" s="96"/>
      <c r="EZ49" s="96"/>
      <c r="FA49" s="96"/>
      <c r="FB49" s="96"/>
      <c r="FC49" s="96"/>
      <c r="FD49" s="96"/>
      <c r="FE49" s="96"/>
      <c r="FF49" s="96"/>
      <c r="FG49" s="96"/>
      <c r="FH49" s="96"/>
      <c r="FI49" s="96"/>
      <c r="FJ49" s="96"/>
      <c r="FK49" s="96"/>
      <c r="FL49" s="96"/>
      <c r="FM49" s="96"/>
      <c r="FN49" s="96"/>
      <c r="FO49" s="96"/>
      <c r="FP49" s="96"/>
      <c r="FQ49" s="96"/>
      <c r="FR49" s="96"/>
      <c r="FS49" s="96"/>
      <c r="FT49" s="96"/>
      <c r="FU49" s="96"/>
      <c r="FV49" s="96"/>
      <c r="FW49" s="96"/>
      <c r="FX49" s="96"/>
      <c r="FY49" s="96"/>
      <c r="FZ49" s="96"/>
      <c r="GA49" s="96"/>
      <c r="GB49" s="96"/>
      <c r="GC49" s="96"/>
      <c r="GD49" s="96"/>
      <c r="GE49" s="96"/>
      <c r="GF49" s="96"/>
      <c r="GG49" s="96"/>
      <c r="GH49" s="96"/>
      <c r="GI49" s="96"/>
      <c r="GJ49" s="96"/>
      <c r="GK49" s="96"/>
      <c r="GL49" s="96"/>
      <c r="GM49" s="96"/>
      <c r="GN49" s="96"/>
      <c r="GO49" s="96"/>
      <c r="GP49" s="96"/>
      <c r="GQ49" s="96"/>
      <c r="GR49" s="96"/>
      <c r="GS49" s="96"/>
      <c r="GT49" s="96"/>
      <c r="GU49" s="96"/>
      <c r="GV49" s="96"/>
      <c r="GW49" s="96"/>
      <c r="GX49" s="96"/>
      <c r="GY49" s="96"/>
      <c r="GZ49" s="96"/>
      <c r="HA49" s="96"/>
      <c r="HB49" s="96"/>
      <c r="HC49" s="96"/>
      <c r="HD49" s="96"/>
      <c r="HE49" s="96"/>
      <c r="HF49" s="96"/>
      <c r="HG49" s="96"/>
      <c r="HH49" s="96"/>
      <c r="HI49" s="96"/>
      <c r="HJ49" s="96"/>
      <c r="HK49" s="96"/>
      <c r="HL49" s="96"/>
      <c r="HM49" s="96"/>
      <c r="HN49" s="96"/>
      <c r="HO49" s="96"/>
      <c r="HP49" s="96"/>
      <c r="HQ49" s="96"/>
      <c r="HR49" s="96"/>
      <c r="HS49" s="96"/>
      <c r="HT49" s="96"/>
      <c r="HU49" s="96"/>
      <c r="HV49" s="96"/>
      <c r="HW49" s="96"/>
      <c r="HX49" s="96"/>
      <c r="HY49" s="96"/>
      <c r="HZ49" s="96"/>
      <c r="IA49" s="96"/>
      <c r="IB49" s="96"/>
      <c r="IC49" s="96"/>
      <c r="ID49" s="96"/>
      <c r="IE49" s="96"/>
      <c r="IF49" s="96"/>
      <c r="IG49" s="96"/>
      <c r="IH49" s="96"/>
      <c r="II49" s="96"/>
      <c r="IJ49" s="96"/>
      <c r="IK49" s="96"/>
      <c r="IL49" s="96"/>
      <c r="IM49" s="96"/>
      <c r="IN49" s="96"/>
      <c r="IO49" s="96"/>
      <c r="IP49" s="96"/>
      <c r="IQ49" s="96"/>
      <c r="IR49" s="96"/>
      <c r="IS49" s="96"/>
      <c r="IT49" s="96"/>
      <c r="IU49" s="96"/>
      <c r="IV49" s="96"/>
    </row>
    <row r="50" spans="1:256" ht="12.75" customHeight="1">
      <c r="A50" s="94"/>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6"/>
      <c r="BC50" s="96"/>
      <c r="BD50" s="96"/>
      <c r="BE50" s="96"/>
      <c r="BF50" s="96"/>
      <c r="BG50" s="96"/>
      <c r="BH50" s="96"/>
      <c r="BI50" s="96"/>
      <c r="BJ50" s="96"/>
      <c r="BK50" s="96"/>
      <c r="BL50" s="96"/>
      <c r="BM50" s="96"/>
      <c r="BN50" s="96"/>
      <c r="BO50" s="96"/>
      <c r="BP50" s="96"/>
      <c r="BQ50" s="96"/>
      <c r="BR50" s="96"/>
      <c r="BS50" s="96"/>
      <c r="BT50" s="96"/>
      <c r="BU50" s="96"/>
      <c r="BV50" s="96"/>
      <c r="BW50" s="96"/>
      <c r="BX50" s="96"/>
      <c r="BY50" s="96"/>
      <c r="BZ50" s="96"/>
      <c r="CA50" s="96"/>
      <c r="CB50" s="96"/>
      <c r="CC50" s="96"/>
      <c r="CD50" s="96"/>
      <c r="CE50" s="96"/>
      <c r="CF50" s="96"/>
      <c r="CG50" s="96"/>
      <c r="CH50" s="96"/>
      <c r="CI50" s="96"/>
      <c r="CJ50" s="96"/>
      <c r="CK50" s="96"/>
      <c r="CL50" s="96"/>
      <c r="CM50" s="96"/>
      <c r="CN50" s="96"/>
      <c r="CO50" s="96"/>
      <c r="CP50" s="96"/>
      <c r="CQ50" s="96"/>
      <c r="CR50" s="96"/>
      <c r="CS50" s="96"/>
      <c r="CT50" s="96"/>
      <c r="CU50" s="96"/>
      <c r="CV50" s="96"/>
      <c r="CW50" s="96"/>
      <c r="CX50" s="96"/>
      <c r="CY50" s="96"/>
      <c r="CZ50" s="96"/>
      <c r="DA50" s="96"/>
      <c r="DB50" s="96"/>
      <c r="DC50" s="96"/>
      <c r="DD50" s="96"/>
      <c r="DE50" s="96"/>
      <c r="DF50" s="96"/>
      <c r="DG50" s="96"/>
      <c r="DH50" s="96"/>
      <c r="DI50" s="96"/>
      <c r="DJ50" s="96"/>
      <c r="DK50" s="96"/>
      <c r="DL50" s="96"/>
      <c r="DM50" s="96"/>
      <c r="DN50" s="96"/>
      <c r="DO50" s="96"/>
      <c r="DP50" s="96"/>
      <c r="DQ50" s="96"/>
      <c r="DR50" s="96"/>
      <c r="DS50" s="96"/>
      <c r="DT50" s="96"/>
      <c r="DU50" s="96"/>
      <c r="DV50" s="96"/>
      <c r="DW50" s="96"/>
      <c r="DX50" s="96"/>
      <c r="DY50" s="96"/>
      <c r="DZ50" s="96"/>
      <c r="EA50" s="96"/>
      <c r="EB50" s="96"/>
      <c r="EC50" s="96"/>
      <c r="ED50" s="96"/>
      <c r="EE50" s="96"/>
      <c r="EF50" s="96"/>
      <c r="EG50" s="96"/>
      <c r="EH50" s="96"/>
      <c r="EI50" s="96"/>
      <c r="EJ50" s="96"/>
      <c r="EK50" s="96"/>
      <c r="EL50" s="96"/>
      <c r="EM50" s="96"/>
      <c r="EN50" s="96"/>
      <c r="EO50" s="96"/>
      <c r="EP50" s="96"/>
      <c r="EQ50" s="96"/>
      <c r="ER50" s="96"/>
      <c r="ES50" s="96"/>
      <c r="ET50" s="96"/>
      <c r="EU50" s="96"/>
      <c r="EV50" s="96"/>
      <c r="EW50" s="96"/>
      <c r="EX50" s="96"/>
      <c r="EY50" s="96"/>
      <c r="EZ50" s="96"/>
      <c r="FA50" s="96"/>
      <c r="FB50" s="96"/>
      <c r="FC50" s="96"/>
      <c r="FD50" s="96"/>
      <c r="FE50" s="96"/>
      <c r="FF50" s="96"/>
      <c r="FG50" s="96"/>
      <c r="FH50" s="96"/>
      <c r="FI50" s="96"/>
      <c r="FJ50" s="96"/>
      <c r="FK50" s="96"/>
      <c r="FL50" s="96"/>
      <c r="FM50" s="96"/>
      <c r="FN50" s="96"/>
      <c r="FO50" s="96"/>
      <c r="FP50" s="96"/>
      <c r="FQ50" s="96"/>
      <c r="FR50" s="96"/>
      <c r="FS50" s="96"/>
      <c r="FT50" s="96"/>
      <c r="FU50" s="96"/>
      <c r="FV50" s="96"/>
      <c r="FW50" s="96"/>
      <c r="FX50" s="96"/>
      <c r="FY50" s="96"/>
      <c r="FZ50" s="96"/>
      <c r="GA50" s="96"/>
      <c r="GB50" s="96"/>
      <c r="GC50" s="96"/>
      <c r="GD50" s="96"/>
      <c r="GE50" s="96"/>
      <c r="GF50" s="96"/>
      <c r="GG50" s="96"/>
      <c r="GH50" s="96"/>
      <c r="GI50" s="96"/>
      <c r="GJ50" s="96"/>
      <c r="GK50" s="96"/>
      <c r="GL50" s="96"/>
      <c r="GM50" s="96"/>
      <c r="GN50" s="96"/>
      <c r="GO50" s="96"/>
      <c r="GP50" s="96"/>
      <c r="GQ50" s="96"/>
      <c r="GR50" s="96"/>
      <c r="GS50" s="96"/>
      <c r="GT50" s="96"/>
      <c r="GU50" s="96"/>
      <c r="GV50" s="96"/>
      <c r="GW50" s="96"/>
      <c r="GX50" s="96"/>
      <c r="GY50" s="96"/>
      <c r="GZ50" s="96"/>
      <c r="HA50" s="96"/>
      <c r="HB50" s="96"/>
      <c r="HC50" s="96"/>
      <c r="HD50" s="96"/>
      <c r="HE50" s="96"/>
      <c r="HF50" s="96"/>
      <c r="HG50" s="96"/>
      <c r="HH50" s="96"/>
      <c r="HI50" s="96"/>
      <c r="HJ50" s="96"/>
      <c r="HK50" s="96"/>
      <c r="HL50" s="96"/>
      <c r="HM50" s="96"/>
      <c r="HN50" s="96"/>
      <c r="HO50" s="96"/>
      <c r="HP50" s="96"/>
      <c r="HQ50" s="96"/>
      <c r="HR50" s="96"/>
      <c r="HS50" s="96"/>
      <c r="HT50" s="96"/>
      <c r="HU50" s="96"/>
      <c r="HV50" s="96"/>
      <c r="HW50" s="96"/>
      <c r="HX50" s="96"/>
      <c r="HY50" s="96"/>
      <c r="HZ50" s="96"/>
      <c r="IA50" s="96"/>
      <c r="IB50" s="96"/>
      <c r="IC50" s="96"/>
      <c r="ID50" s="96"/>
      <c r="IE50" s="96"/>
      <c r="IF50" s="96"/>
      <c r="IG50" s="96"/>
      <c r="IH50" s="96"/>
      <c r="II50" s="96"/>
      <c r="IJ50" s="96"/>
      <c r="IK50" s="96"/>
      <c r="IL50" s="96"/>
      <c r="IM50" s="96"/>
      <c r="IN50" s="96"/>
      <c r="IO50" s="96"/>
      <c r="IP50" s="96"/>
      <c r="IQ50" s="96"/>
      <c r="IR50" s="96"/>
      <c r="IS50" s="96"/>
      <c r="IT50" s="96"/>
      <c r="IU50" s="96"/>
      <c r="IV50" s="96"/>
    </row>
    <row r="51" spans="1:256" ht="12.75" customHeight="1">
      <c r="A51" s="94"/>
      <c r="B51" s="94"/>
      <c r="C51" s="97"/>
      <c r="D51" s="97"/>
      <c r="E51" s="97"/>
      <c r="F51" s="97"/>
      <c r="G51" s="97"/>
      <c r="H51" s="97"/>
      <c r="I51" s="97"/>
      <c r="J51" s="97"/>
      <c r="K51" s="97"/>
      <c r="L51" s="97"/>
      <c r="M51" s="97"/>
      <c r="N51" s="97"/>
      <c r="O51" s="97"/>
      <c r="P51" s="97"/>
      <c r="Q51" s="97"/>
      <c r="R51" s="97"/>
      <c r="S51" s="97"/>
      <c r="T51" s="94"/>
      <c r="U51" s="94"/>
      <c r="V51" s="94"/>
      <c r="W51" s="94"/>
      <c r="X51" s="94"/>
      <c r="Y51" s="94"/>
      <c r="Z51" s="94"/>
      <c r="AA51" s="94"/>
      <c r="AB51" s="94"/>
      <c r="AC51" s="94"/>
      <c r="AD51" s="94"/>
      <c r="AE51" s="94"/>
      <c r="AF51" s="94"/>
      <c r="AG51" s="94"/>
      <c r="AH51" s="94"/>
      <c r="AI51" s="94"/>
      <c r="AJ51" s="94"/>
      <c r="AK51" s="94"/>
      <c r="AL51" s="94"/>
      <c r="AM51" s="94"/>
      <c r="AN51" s="94"/>
      <c r="AO51" s="94"/>
      <c r="AP51" s="94"/>
      <c r="AQ51" s="94"/>
      <c r="AR51" s="94"/>
      <c r="AS51" s="94"/>
      <c r="AT51" s="94"/>
      <c r="AU51" s="94"/>
      <c r="AV51" s="94"/>
      <c r="AW51" s="94"/>
      <c r="AX51" s="94"/>
      <c r="AY51" s="94"/>
      <c r="AZ51" s="94"/>
      <c r="BA51" s="94"/>
      <c r="BB51" s="96"/>
      <c r="BC51" s="96"/>
      <c r="BD51" s="96"/>
      <c r="BE51" s="96"/>
      <c r="BF51" s="96"/>
      <c r="BG51" s="96"/>
      <c r="BH51" s="96"/>
      <c r="BI51" s="96"/>
      <c r="BJ51" s="96"/>
      <c r="BK51" s="96"/>
      <c r="BL51" s="96"/>
      <c r="BM51" s="96"/>
      <c r="BN51" s="96"/>
      <c r="BO51" s="96"/>
      <c r="BP51" s="96"/>
      <c r="BQ51" s="96"/>
      <c r="BR51" s="96"/>
      <c r="BS51" s="96"/>
      <c r="BT51" s="96"/>
      <c r="BU51" s="96"/>
      <c r="BV51" s="96"/>
      <c r="BW51" s="96"/>
      <c r="BX51" s="96"/>
      <c r="BY51" s="96"/>
      <c r="BZ51" s="96"/>
      <c r="CA51" s="96"/>
      <c r="CB51" s="96"/>
      <c r="CC51" s="96"/>
      <c r="CD51" s="96"/>
      <c r="CE51" s="96"/>
      <c r="CF51" s="96"/>
      <c r="CG51" s="96"/>
      <c r="CH51" s="96"/>
      <c r="CI51" s="96"/>
      <c r="CJ51" s="96"/>
      <c r="CK51" s="96"/>
      <c r="CL51" s="96"/>
      <c r="CM51" s="96"/>
      <c r="CN51" s="96"/>
      <c r="CO51" s="96"/>
      <c r="CP51" s="96"/>
      <c r="CQ51" s="96"/>
      <c r="CR51" s="96"/>
      <c r="CS51" s="96"/>
      <c r="CT51" s="96"/>
      <c r="CU51" s="96"/>
      <c r="CV51" s="96"/>
      <c r="CW51" s="96"/>
      <c r="CX51" s="96"/>
      <c r="CY51" s="96"/>
      <c r="CZ51" s="96"/>
      <c r="DA51" s="96"/>
      <c r="DB51" s="96"/>
      <c r="DC51" s="96"/>
      <c r="DD51" s="96"/>
      <c r="DE51" s="96"/>
      <c r="DF51" s="96"/>
      <c r="DG51" s="96"/>
      <c r="DH51" s="96"/>
      <c r="DI51" s="96"/>
      <c r="DJ51" s="96"/>
      <c r="DK51" s="96"/>
      <c r="DL51" s="96"/>
      <c r="DM51" s="96"/>
      <c r="DN51" s="96"/>
      <c r="DO51" s="96"/>
      <c r="DP51" s="96"/>
      <c r="DQ51" s="96"/>
      <c r="DR51" s="96"/>
      <c r="DS51" s="96"/>
      <c r="DT51" s="96"/>
      <c r="DU51" s="96"/>
      <c r="DV51" s="96"/>
      <c r="DW51" s="96"/>
      <c r="DX51" s="96"/>
      <c r="DY51" s="96"/>
      <c r="DZ51" s="96"/>
      <c r="EA51" s="96"/>
      <c r="EB51" s="96"/>
      <c r="EC51" s="96"/>
      <c r="ED51" s="96"/>
      <c r="EE51" s="96"/>
      <c r="EF51" s="96"/>
      <c r="EG51" s="96"/>
      <c r="EH51" s="96"/>
      <c r="EI51" s="96"/>
      <c r="EJ51" s="96"/>
      <c r="EK51" s="96"/>
      <c r="EL51" s="96"/>
      <c r="EM51" s="96"/>
      <c r="EN51" s="96"/>
      <c r="EO51" s="96"/>
      <c r="EP51" s="96"/>
      <c r="EQ51" s="96"/>
      <c r="ER51" s="96"/>
      <c r="ES51" s="96"/>
      <c r="ET51" s="96"/>
      <c r="EU51" s="96"/>
      <c r="EV51" s="96"/>
      <c r="EW51" s="96"/>
      <c r="EX51" s="96"/>
      <c r="EY51" s="96"/>
      <c r="EZ51" s="96"/>
      <c r="FA51" s="96"/>
      <c r="FB51" s="96"/>
      <c r="FC51" s="96"/>
      <c r="FD51" s="96"/>
      <c r="FE51" s="96"/>
      <c r="FF51" s="96"/>
      <c r="FG51" s="96"/>
      <c r="FH51" s="96"/>
      <c r="FI51" s="96"/>
      <c r="FJ51" s="96"/>
      <c r="FK51" s="96"/>
      <c r="FL51" s="96"/>
      <c r="FM51" s="96"/>
      <c r="FN51" s="96"/>
      <c r="FO51" s="96"/>
      <c r="FP51" s="96"/>
      <c r="FQ51" s="96"/>
      <c r="FR51" s="96"/>
      <c r="FS51" s="96"/>
      <c r="FT51" s="96"/>
      <c r="FU51" s="96"/>
      <c r="FV51" s="96"/>
      <c r="FW51" s="96"/>
      <c r="FX51" s="96"/>
      <c r="FY51" s="96"/>
      <c r="FZ51" s="96"/>
      <c r="GA51" s="96"/>
      <c r="GB51" s="96"/>
      <c r="GC51" s="96"/>
      <c r="GD51" s="96"/>
      <c r="GE51" s="96"/>
      <c r="GF51" s="96"/>
      <c r="GG51" s="96"/>
      <c r="GH51" s="96"/>
      <c r="GI51" s="96"/>
      <c r="GJ51" s="96"/>
      <c r="GK51" s="96"/>
      <c r="GL51" s="96"/>
      <c r="GM51" s="96"/>
      <c r="GN51" s="96"/>
      <c r="GO51" s="96"/>
      <c r="GP51" s="96"/>
      <c r="GQ51" s="96"/>
      <c r="GR51" s="96"/>
      <c r="GS51" s="96"/>
      <c r="GT51" s="96"/>
      <c r="GU51" s="96"/>
      <c r="GV51" s="96"/>
      <c r="GW51" s="96"/>
      <c r="GX51" s="96"/>
      <c r="GY51" s="96"/>
      <c r="GZ51" s="96"/>
      <c r="HA51" s="96"/>
      <c r="HB51" s="96"/>
      <c r="HC51" s="96"/>
      <c r="HD51" s="96"/>
      <c r="HE51" s="96"/>
      <c r="HF51" s="96"/>
      <c r="HG51" s="96"/>
      <c r="HH51" s="96"/>
      <c r="HI51" s="96"/>
      <c r="HJ51" s="96"/>
      <c r="HK51" s="96"/>
      <c r="HL51" s="96"/>
      <c r="HM51" s="96"/>
      <c r="HN51" s="96"/>
      <c r="HO51" s="96"/>
      <c r="HP51" s="96"/>
      <c r="HQ51" s="96"/>
      <c r="HR51" s="96"/>
      <c r="HS51" s="96"/>
      <c r="HT51" s="96"/>
      <c r="HU51" s="96"/>
      <c r="HV51" s="96"/>
      <c r="HW51" s="96"/>
      <c r="HX51" s="96"/>
      <c r="HY51" s="96"/>
      <c r="HZ51" s="96"/>
      <c r="IA51" s="96"/>
      <c r="IB51" s="96"/>
      <c r="IC51" s="96"/>
      <c r="ID51" s="96"/>
      <c r="IE51" s="96"/>
      <c r="IF51" s="96"/>
      <c r="IG51" s="96"/>
      <c r="IH51" s="96"/>
      <c r="II51" s="96"/>
      <c r="IJ51" s="96"/>
      <c r="IK51" s="96"/>
      <c r="IL51" s="96"/>
      <c r="IM51" s="96"/>
      <c r="IN51" s="96"/>
      <c r="IO51" s="96"/>
      <c r="IP51" s="96"/>
      <c r="IQ51" s="96"/>
      <c r="IR51" s="96"/>
      <c r="IS51" s="96"/>
      <c r="IT51" s="96"/>
      <c r="IU51" s="96"/>
      <c r="IV51" s="96"/>
    </row>
    <row r="52" spans="1:256" ht="12.75" customHeight="1">
      <c r="A52" s="94"/>
      <c r="B52" s="94"/>
      <c r="C52" s="94"/>
      <c r="D52" s="94"/>
      <c r="E52" s="94"/>
      <c r="F52" s="94"/>
      <c r="G52" s="94"/>
      <c r="H52" s="94"/>
      <c r="I52" s="94"/>
      <c r="J52" s="94"/>
      <c r="K52" s="94"/>
      <c r="L52" s="94"/>
      <c r="M52" s="94"/>
      <c r="N52" s="94"/>
      <c r="O52" s="94"/>
      <c r="P52" s="94"/>
      <c r="Q52" s="94"/>
      <c r="R52" s="94"/>
      <c r="S52" s="94"/>
      <c r="T52" s="94"/>
      <c r="U52" s="94"/>
      <c r="V52" s="94"/>
      <c r="W52" s="94"/>
      <c r="X52" s="94"/>
      <c r="Y52" s="94"/>
      <c r="Z52" s="94"/>
      <c r="AA52" s="94"/>
      <c r="AB52" s="94"/>
      <c r="AC52" s="94"/>
      <c r="AD52" s="94"/>
      <c r="AE52" s="94"/>
      <c r="AF52" s="94"/>
      <c r="AG52" s="94"/>
      <c r="AH52" s="94"/>
      <c r="AI52" s="94"/>
      <c r="AJ52" s="94"/>
      <c r="AK52" s="94"/>
      <c r="AL52" s="94"/>
      <c r="AM52" s="94"/>
      <c r="AN52" s="94"/>
      <c r="AO52" s="94"/>
      <c r="AP52" s="94"/>
      <c r="AQ52" s="94"/>
      <c r="AR52" s="94"/>
      <c r="AS52" s="94"/>
      <c r="AT52" s="94"/>
      <c r="AU52" s="94"/>
      <c r="AV52" s="94"/>
      <c r="AW52" s="94"/>
      <c r="AX52" s="94"/>
      <c r="AY52" s="94"/>
      <c r="AZ52" s="94"/>
      <c r="BA52" s="94"/>
      <c r="BB52" s="96"/>
      <c r="BC52" s="96"/>
      <c r="BD52" s="96"/>
      <c r="BE52" s="96"/>
      <c r="BF52" s="96"/>
      <c r="BG52" s="96"/>
      <c r="BH52" s="96"/>
      <c r="BI52" s="96"/>
      <c r="BJ52" s="96"/>
      <c r="BK52" s="96"/>
      <c r="BL52" s="96"/>
      <c r="BM52" s="96"/>
      <c r="BN52" s="96"/>
      <c r="BO52" s="96"/>
      <c r="BP52" s="96"/>
      <c r="BQ52" s="96"/>
      <c r="BR52" s="96"/>
      <c r="BS52" s="96"/>
      <c r="BT52" s="96"/>
      <c r="BU52" s="96"/>
      <c r="BV52" s="96"/>
      <c r="BW52" s="96"/>
      <c r="BX52" s="96"/>
      <c r="BY52" s="96"/>
      <c r="BZ52" s="96"/>
      <c r="CA52" s="96"/>
      <c r="CB52" s="96"/>
      <c r="CC52" s="96"/>
      <c r="CD52" s="96"/>
      <c r="CE52" s="96"/>
      <c r="CF52" s="96"/>
      <c r="CG52" s="96"/>
      <c r="CH52" s="96"/>
      <c r="CI52" s="96"/>
      <c r="CJ52" s="96"/>
      <c r="CK52" s="96"/>
      <c r="CL52" s="96"/>
      <c r="CM52" s="96"/>
      <c r="CN52" s="96"/>
      <c r="CO52" s="96"/>
      <c r="CP52" s="96"/>
      <c r="CQ52" s="96"/>
      <c r="CR52" s="96"/>
      <c r="CS52" s="96"/>
      <c r="CT52" s="96"/>
      <c r="CU52" s="96"/>
      <c r="CV52" s="96"/>
      <c r="CW52" s="96"/>
      <c r="CX52" s="96"/>
      <c r="CY52" s="96"/>
      <c r="CZ52" s="96"/>
      <c r="DA52" s="96"/>
      <c r="DB52" s="96"/>
      <c r="DC52" s="96"/>
      <c r="DD52" s="96"/>
      <c r="DE52" s="96"/>
      <c r="DF52" s="96"/>
      <c r="DG52" s="96"/>
      <c r="DH52" s="96"/>
      <c r="DI52" s="96"/>
      <c r="DJ52" s="96"/>
      <c r="DK52" s="96"/>
      <c r="DL52" s="96"/>
      <c r="DM52" s="96"/>
      <c r="DN52" s="96"/>
      <c r="DO52" s="96"/>
      <c r="DP52" s="96"/>
      <c r="DQ52" s="96"/>
      <c r="DR52" s="96"/>
      <c r="DS52" s="96"/>
      <c r="DT52" s="96"/>
      <c r="DU52" s="96"/>
      <c r="DV52" s="96"/>
      <c r="DW52" s="96"/>
      <c r="DX52" s="96"/>
      <c r="DY52" s="96"/>
      <c r="DZ52" s="96"/>
      <c r="EA52" s="96"/>
      <c r="EB52" s="96"/>
      <c r="EC52" s="96"/>
      <c r="ED52" s="96"/>
      <c r="EE52" s="96"/>
      <c r="EF52" s="96"/>
      <c r="EG52" s="96"/>
      <c r="EH52" s="96"/>
      <c r="EI52" s="96"/>
      <c r="EJ52" s="96"/>
      <c r="EK52" s="96"/>
      <c r="EL52" s="96"/>
      <c r="EM52" s="96"/>
      <c r="EN52" s="96"/>
      <c r="EO52" s="96"/>
      <c r="EP52" s="96"/>
      <c r="EQ52" s="96"/>
      <c r="ER52" s="96"/>
      <c r="ES52" s="96"/>
      <c r="ET52" s="96"/>
      <c r="EU52" s="96"/>
      <c r="EV52" s="96"/>
      <c r="EW52" s="96"/>
      <c r="EX52" s="96"/>
      <c r="EY52" s="96"/>
      <c r="EZ52" s="96"/>
      <c r="FA52" s="96"/>
      <c r="FB52" s="96"/>
      <c r="FC52" s="96"/>
      <c r="FD52" s="96"/>
      <c r="FE52" s="96"/>
      <c r="FF52" s="96"/>
      <c r="FG52" s="96"/>
      <c r="FH52" s="96"/>
      <c r="FI52" s="96"/>
      <c r="FJ52" s="96"/>
      <c r="FK52" s="96"/>
      <c r="FL52" s="96"/>
      <c r="FM52" s="96"/>
      <c r="FN52" s="96"/>
      <c r="FO52" s="96"/>
      <c r="FP52" s="96"/>
      <c r="FQ52" s="96"/>
      <c r="FR52" s="96"/>
      <c r="FS52" s="96"/>
      <c r="FT52" s="96"/>
      <c r="FU52" s="96"/>
      <c r="FV52" s="96"/>
      <c r="FW52" s="96"/>
      <c r="FX52" s="96"/>
      <c r="FY52" s="96"/>
      <c r="FZ52" s="96"/>
      <c r="GA52" s="96"/>
      <c r="GB52" s="96"/>
      <c r="GC52" s="96"/>
      <c r="GD52" s="96"/>
      <c r="GE52" s="96"/>
      <c r="GF52" s="96"/>
      <c r="GG52" s="96"/>
      <c r="GH52" s="96"/>
      <c r="GI52" s="96"/>
      <c r="GJ52" s="96"/>
      <c r="GK52" s="96"/>
      <c r="GL52" s="96"/>
      <c r="GM52" s="96"/>
      <c r="GN52" s="96"/>
      <c r="GO52" s="96"/>
      <c r="GP52" s="96"/>
      <c r="GQ52" s="96"/>
      <c r="GR52" s="96"/>
      <c r="GS52" s="96"/>
      <c r="GT52" s="96"/>
      <c r="GU52" s="96"/>
      <c r="GV52" s="96"/>
      <c r="GW52" s="96"/>
      <c r="GX52" s="96"/>
      <c r="GY52" s="96"/>
      <c r="GZ52" s="96"/>
      <c r="HA52" s="96"/>
      <c r="HB52" s="96"/>
      <c r="HC52" s="96"/>
      <c r="HD52" s="96"/>
      <c r="HE52" s="96"/>
      <c r="HF52" s="96"/>
      <c r="HG52" s="96"/>
      <c r="HH52" s="96"/>
      <c r="HI52" s="96"/>
      <c r="HJ52" s="96"/>
      <c r="HK52" s="96"/>
      <c r="HL52" s="96"/>
      <c r="HM52" s="96"/>
      <c r="HN52" s="96"/>
      <c r="HO52" s="96"/>
      <c r="HP52" s="96"/>
      <c r="HQ52" s="96"/>
      <c r="HR52" s="96"/>
      <c r="HS52" s="96"/>
      <c r="HT52" s="96"/>
      <c r="HU52" s="96"/>
      <c r="HV52" s="96"/>
      <c r="HW52" s="96"/>
      <c r="HX52" s="96"/>
      <c r="HY52" s="96"/>
      <c r="HZ52" s="96"/>
      <c r="IA52" s="96"/>
      <c r="IB52" s="96"/>
      <c r="IC52" s="96"/>
      <c r="ID52" s="96"/>
      <c r="IE52" s="96"/>
      <c r="IF52" s="96"/>
      <c r="IG52" s="96"/>
      <c r="IH52" s="96"/>
      <c r="II52" s="96"/>
      <c r="IJ52" s="96"/>
      <c r="IK52" s="96"/>
      <c r="IL52" s="96"/>
      <c r="IM52" s="96"/>
      <c r="IN52" s="96"/>
      <c r="IO52" s="96"/>
      <c r="IP52" s="96"/>
      <c r="IQ52" s="96"/>
      <c r="IR52" s="96"/>
      <c r="IS52" s="96"/>
      <c r="IT52" s="96"/>
      <c r="IU52" s="96"/>
      <c r="IV52" s="96"/>
    </row>
    <row r="53" spans="1:256" ht="12.75" customHeight="1">
      <c r="A53" s="94"/>
      <c r="B53" s="94"/>
      <c r="C53" s="97"/>
      <c r="D53" s="97"/>
      <c r="E53" s="97"/>
      <c r="F53" s="97"/>
      <c r="G53" s="97"/>
      <c r="H53" s="97"/>
      <c r="I53" s="97"/>
      <c r="J53" s="97"/>
      <c r="K53" s="97"/>
      <c r="L53" s="97"/>
      <c r="M53" s="97"/>
      <c r="N53" s="97"/>
      <c r="O53" s="97"/>
      <c r="P53" s="97"/>
      <c r="Q53" s="97"/>
      <c r="R53" s="97"/>
      <c r="S53" s="97"/>
      <c r="T53" s="94"/>
      <c r="U53" s="94"/>
      <c r="V53" s="94"/>
      <c r="W53" s="94"/>
      <c r="X53" s="94"/>
      <c r="Y53" s="94"/>
      <c r="Z53" s="94"/>
      <c r="AA53" s="94"/>
      <c r="AB53" s="94"/>
      <c r="AC53" s="94"/>
      <c r="AD53" s="94"/>
      <c r="AE53" s="94"/>
      <c r="AF53" s="94"/>
      <c r="AG53" s="94"/>
      <c r="AH53" s="94"/>
      <c r="AI53" s="94"/>
      <c r="AJ53" s="94"/>
      <c r="AK53" s="94"/>
      <c r="AL53" s="94"/>
      <c r="AM53" s="94"/>
      <c r="AN53" s="94"/>
      <c r="AO53" s="94"/>
      <c r="AP53" s="94"/>
      <c r="AQ53" s="94"/>
      <c r="AR53" s="94"/>
      <c r="AS53" s="94"/>
      <c r="AT53" s="94"/>
      <c r="AU53" s="94"/>
      <c r="AV53" s="94"/>
      <c r="AW53" s="94"/>
      <c r="AX53" s="94"/>
      <c r="AY53" s="94"/>
      <c r="AZ53" s="94"/>
      <c r="BA53" s="94"/>
      <c r="BB53" s="96"/>
      <c r="BC53" s="96"/>
      <c r="BD53" s="96"/>
      <c r="BE53" s="96"/>
      <c r="BF53" s="96"/>
      <c r="BG53" s="96"/>
      <c r="BH53" s="96"/>
      <c r="BI53" s="96"/>
      <c r="BJ53" s="96"/>
      <c r="BK53" s="96"/>
      <c r="BL53" s="96"/>
      <c r="BM53" s="96"/>
      <c r="BN53" s="96"/>
      <c r="BO53" s="96"/>
      <c r="BP53" s="96"/>
      <c r="BQ53" s="96"/>
      <c r="BR53" s="96"/>
      <c r="BS53" s="96"/>
      <c r="BT53" s="96"/>
      <c r="BU53" s="96"/>
      <c r="BV53" s="96"/>
      <c r="BW53" s="96"/>
      <c r="BX53" s="96"/>
      <c r="BY53" s="96"/>
      <c r="BZ53" s="96"/>
      <c r="CA53" s="96"/>
      <c r="CB53" s="96"/>
      <c r="CC53" s="96"/>
      <c r="CD53" s="96"/>
      <c r="CE53" s="96"/>
      <c r="CF53" s="96"/>
      <c r="CG53" s="96"/>
      <c r="CH53" s="96"/>
      <c r="CI53" s="96"/>
      <c r="CJ53" s="96"/>
      <c r="CK53" s="96"/>
      <c r="CL53" s="96"/>
      <c r="CM53" s="96"/>
      <c r="CN53" s="96"/>
      <c r="CO53" s="96"/>
      <c r="CP53" s="96"/>
      <c r="CQ53" s="96"/>
      <c r="CR53" s="96"/>
      <c r="CS53" s="96"/>
      <c r="CT53" s="96"/>
      <c r="CU53" s="96"/>
      <c r="CV53" s="96"/>
      <c r="CW53" s="96"/>
      <c r="CX53" s="96"/>
      <c r="CY53" s="96"/>
      <c r="CZ53" s="96"/>
      <c r="DA53" s="96"/>
      <c r="DB53" s="96"/>
      <c r="DC53" s="96"/>
      <c r="DD53" s="96"/>
      <c r="DE53" s="96"/>
      <c r="DF53" s="96"/>
      <c r="DG53" s="96"/>
      <c r="DH53" s="96"/>
      <c r="DI53" s="96"/>
      <c r="DJ53" s="96"/>
      <c r="DK53" s="96"/>
      <c r="DL53" s="96"/>
      <c r="DM53" s="96"/>
      <c r="DN53" s="96"/>
      <c r="DO53" s="96"/>
      <c r="DP53" s="96"/>
      <c r="DQ53" s="96"/>
      <c r="DR53" s="96"/>
      <c r="DS53" s="96"/>
      <c r="DT53" s="96"/>
      <c r="DU53" s="96"/>
      <c r="DV53" s="96"/>
      <c r="DW53" s="96"/>
      <c r="DX53" s="96"/>
      <c r="DY53" s="96"/>
      <c r="DZ53" s="96"/>
      <c r="EA53" s="96"/>
      <c r="EB53" s="96"/>
      <c r="EC53" s="96"/>
      <c r="ED53" s="96"/>
      <c r="EE53" s="96"/>
      <c r="EF53" s="96"/>
      <c r="EG53" s="96"/>
      <c r="EH53" s="96"/>
      <c r="EI53" s="96"/>
      <c r="EJ53" s="96"/>
      <c r="EK53" s="96"/>
      <c r="EL53" s="96"/>
      <c r="EM53" s="96"/>
      <c r="EN53" s="96"/>
      <c r="EO53" s="96"/>
      <c r="EP53" s="96"/>
      <c r="EQ53" s="96"/>
      <c r="ER53" s="96"/>
      <c r="ES53" s="96"/>
      <c r="ET53" s="96"/>
      <c r="EU53" s="96"/>
      <c r="EV53" s="96"/>
      <c r="EW53" s="96"/>
      <c r="EX53" s="96"/>
      <c r="EY53" s="96"/>
      <c r="EZ53" s="96"/>
      <c r="FA53" s="96"/>
      <c r="FB53" s="96"/>
      <c r="FC53" s="96"/>
      <c r="FD53" s="96"/>
      <c r="FE53" s="96"/>
      <c r="FF53" s="96"/>
      <c r="FG53" s="96"/>
      <c r="FH53" s="96"/>
      <c r="FI53" s="96"/>
      <c r="FJ53" s="96"/>
      <c r="FK53" s="96"/>
      <c r="FL53" s="96"/>
      <c r="FM53" s="96"/>
      <c r="FN53" s="96"/>
      <c r="FO53" s="96"/>
      <c r="FP53" s="96"/>
      <c r="FQ53" s="96"/>
      <c r="FR53" s="96"/>
      <c r="FS53" s="96"/>
      <c r="FT53" s="96"/>
      <c r="FU53" s="96"/>
      <c r="FV53" s="96"/>
      <c r="FW53" s="96"/>
      <c r="FX53" s="96"/>
      <c r="FY53" s="96"/>
      <c r="FZ53" s="96"/>
      <c r="GA53" s="96"/>
      <c r="GB53" s="96"/>
      <c r="GC53" s="96"/>
      <c r="GD53" s="96"/>
      <c r="GE53" s="96"/>
      <c r="GF53" s="96"/>
      <c r="GG53" s="96"/>
      <c r="GH53" s="96"/>
      <c r="GI53" s="96"/>
      <c r="GJ53" s="96"/>
      <c r="GK53" s="96"/>
      <c r="GL53" s="96"/>
      <c r="GM53" s="96"/>
      <c r="GN53" s="96"/>
      <c r="GO53" s="96"/>
      <c r="GP53" s="96"/>
      <c r="GQ53" s="96"/>
      <c r="GR53" s="96"/>
      <c r="GS53" s="96"/>
      <c r="GT53" s="96"/>
      <c r="GU53" s="96"/>
      <c r="GV53" s="96"/>
      <c r="GW53" s="96"/>
      <c r="GX53" s="96"/>
      <c r="GY53" s="96"/>
      <c r="GZ53" s="96"/>
      <c r="HA53" s="96"/>
      <c r="HB53" s="96"/>
      <c r="HC53" s="96"/>
      <c r="HD53" s="96"/>
      <c r="HE53" s="96"/>
      <c r="HF53" s="96"/>
      <c r="HG53" s="96"/>
      <c r="HH53" s="96"/>
      <c r="HI53" s="96"/>
      <c r="HJ53" s="96"/>
      <c r="HK53" s="96"/>
      <c r="HL53" s="96"/>
      <c r="HM53" s="96"/>
      <c r="HN53" s="96"/>
      <c r="HO53" s="96"/>
      <c r="HP53" s="96"/>
      <c r="HQ53" s="96"/>
      <c r="HR53" s="96"/>
      <c r="HS53" s="96"/>
      <c r="HT53" s="96"/>
      <c r="HU53" s="96"/>
      <c r="HV53" s="96"/>
      <c r="HW53" s="96"/>
      <c r="HX53" s="96"/>
      <c r="HY53" s="96"/>
      <c r="HZ53" s="96"/>
      <c r="IA53" s="96"/>
      <c r="IB53" s="96"/>
      <c r="IC53" s="96"/>
      <c r="ID53" s="96"/>
      <c r="IE53" s="96"/>
      <c r="IF53" s="96"/>
      <c r="IG53" s="96"/>
      <c r="IH53" s="96"/>
      <c r="II53" s="96"/>
      <c r="IJ53" s="96"/>
      <c r="IK53" s="96"/>
      <c r="IL53" s="96"/>
      <c r="IM53" s="96"/>
      <c r="IN53" s="96"/>
      <c r="IO53" s="96"/>
      <c r="IP53" s="96"/>
      <c r="IQ53" s="96"/>
      <c r="IR53" s="96"/>
      <c r="IS53" s="96"/>
      <c r="IT53" s="96"/>
      <c r="IU53" s="96"/>
      <c r="IV53" s="96"/>
    </row>
    <row r="54" spans="1:256" ht="12.75" customHeight="1">
      <c r="A54" s="94"/>
      <c r="B54" s="94"/>
      <c r="C54" s="94"/>
      <c r="D54" s="94"/>
      <c r="E54" s="94"/>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94"/>
      <c r="AO54" s="94"/>
      <c r="AP54" s="94"/>
      <c r="AQ54" s="94"/>
      <c r="AR54" s="94"/>
      <c r="AS54" s="94"/>
      <c r="AT54" s="94"/>
      <c r="AU54" s="94"/>
      <c r="AV54" s="94"/>
      <c r="AW54" s="94"/>
      <c r="AX54" s="94"/>
      <c r="AY54" s="94"/>
      <c r="AZ54" s="94"/>
      <c r="BA54" s="94"/>
      <c r="BB54" s="96"/>
      <c r="BC54" s="96"/>
      <c r="BD54" s="96"/>
      <c r="BE54" s="96"/>
      <c r="BF54" s="96"/>
      <c r="BG54" s="96"/>
      <c r="BH54" s="96"/>
      <c r="BI54" s="96"/>
      <c r="BJ54" s="96"/>
      <c r="BK54" s="96"/>
      <c r="BL54" s="96"/>
      <c r="BM54" s="96"/>
      <c r="BN54" s="96"/>
      <c r="BO54" s="96"/>
      <c r="BP54" s="96"/>
      <c r="BQ54" s="96"/>
      <c r="BR54" s="96"/>
      <c r="BS54" s="96"/>
      <c r="BT54" s="96"/>
      <c r="BU54" s="96"/>
      <c r="BV54" s="96"/>
      <c r="BW54" s="96"/>
      <c r="BX54" s="96"/>
      <c r="BY54" s="96"/>
      <c r="BZ54" s="96"/>
      <c r="CA54" s="96"/>
      <c r="CB54" s="96"/>
      <c r="CC54" s="96"/>
      <c r="CD54" s="96"/>
      <c r="CE54" s="96"/>
      <c r="CF54" s="96"/>
      <c r="CG54" s="96"/>
      <c r="CH54" s="96"/>
      <c r="CI54" s="96"/>
      <c r="CJ54" s="96"/>
      <c r="CK54" s="96"/>
      <c r="CL54" s="96"/>
      <c r="CM54" s="96"/>
      <c r="CN54" s="96"/>
      <c r="CO54" s="96"/>
      <c r="CP54" s="96"/>
      <c r="CQ54" s="96"/>
      <c r="CR54" s="96"/>
      <c r="CS54" s="96"/>
      <c r="CT54" s="96"/>
      <c r="CU54" s="96"/>
      <c r="CV54" s="96"/>
      <c r="CW54" s="96"/>
      <c r="CX54" s="96"/>
      <c r="CY54" s="96"/>
      <c r="CZ54" s="96"/>
      <c r="DA54" s="96"/>
      <c r="DB54" s="96"/>
      <c r="DC54" s="96"/>
      <c r="DD54" s="96"/>
      <c r="DE54" s="96"/>
      <c r="DF54" s="96"/>
      <c r="DG54" s="96"/>
      <c r="DH54" s="96"/>
      <c r="DI54" s="96"/>
      <c r="DJ54" s="96"/>
      <c r="DK54" s="96"/>
      <c r="DL54" s="96"/>
      <c r="DM54" s="96"/>
      <c r="DN54" s="96"/>
      <c r="DO54" s="96"/>
      <c r="DP54" s="96"/>
      <c r="DQ54" s="96"/>
      <c r="DR54" s="96"/>
      <c r="DS54" s="96"/>
      <c r="DT54" s="96"/>
      <c r="DU54" s="96"/>
      <c r="DV54" s="96"/>
      <c r="DW54" s="96"/>
      <c r="DX54" s="96"/>
      <c r="DY54" s="96"/>
      <c r="DZ54" s="96"/>
      <c r="EA54" s="96"/>
      <c r="EB54" s="96"/>
      <c r="EC54" s="96"/>
      <c r="ED54" s="96"/>
      <c r="EE54" s="96"/>
      <c r="EF54" s="96"/>
      <c r="EG54" s="96"/>
      <c r="EH54" s="96"/>
      <c r="EI54" s="96"/>
      <c r="EJ54" s="96"/>
      <c r="EK54" s="96"/>
      <c r="EL54" s="96"/>
      <c r="EM54" s="96"/>
      <c r="EN54" s="96"/>
      <c r="EO54" s="96"/>
      <c r="EP54" s="96"/>
      <c r="EQ54" s="96"/>
      <c r="ER54" s="96"/>
      <c r="ES54" s="96"/>
      <c r="ET54" s="96"/>
      <c r="EU54" s="96"/>
      <c r="EV54" s="96"/>
      <c r="EW54" s="96"/>
      <c r="EX54" s="96"/>
      <c r="EY54" s="96"/>
      <c r="EZ54" s="96"/>
      <c r="FA54" s="96"/>
      <c r="FB54" s="96"/>
      <c r="FC54" s="96"/>
      <c r="FD54" s="96"/>
      <c r="FE54" s="96"/>
      <c r="FF54" s="96"/>
      <c r="FG54" s="96"/>
      <c r="FH54" s="96"/>
      <c r="FI54" s="96"/>
      <c r="FJ54" s="96"/>
      <c r="FK54" s="96"/>
      <c r="FL54" s="96"/>
      <c r="FM54" s="96"/>
      <c r="FN54" s="96"/>
      <c r="FO54" s="96"/>
      <c r="FP54" s="96"/>
      <c r="FQ54" s="96"/>
      <c r="FR54" s="96"/>
      <c r="FS54" s="96"/>
      <c r="FT54" s="96"/>
      <c r="FU54" s="96"/>
      <c r="FV54" s="96"/>
      <c r="FW54" s="96"/>
      <c r="FX54" s="96"/>
      <c r="FY54" s="96"/>
      <c r="FZ54" s="96"/>
      <c r="GA54" s="96"/>
      <c r="GB54" s="96"/>
      <c r="GC54" s="96"/>
      <c r="GD54" s="96"/>
      <c r="GE54" s="96"/>
      <c r="GF54" s="96"/>
      <c r="GG54" s="96"/>
      <c r="GH54" s="96"/>
      <c r="GI54" s="96"/>
      <c r="GJ54" s="96"/>
      <c r="GK54" s="96"/>
      <c r="GL54" s="96"/>
      <c r="GM54" s="96"/>
      <c r="GN54" s="96"/>
      <c r="GO54" s="96"/>
      <c r="GP54" s="96"/>
      <c r="GQ54" s="96"/>
      <c r="GR54" s="96"/>
      <c r="GS54" s="96"/>
      <c r="GT54" s="96"/>
      <c r="GU54" s="96"/>
      <c r="GV54" s="96"/>
      <c r="GW54" s="96"/>
      <c r="GX54" s="96"/>
      <c r="GY54" s="96"/>
      <c r="GZ54" s="96"/>
      <c r="HA54" s="96"/>
      <c r="HB54" s="96"/>
      <c r="HC54" s="96"/>
      <c r="HD54" s="96"/>
      <c r="HE54" s="96"/>
      <c r="HF54" s="96"/>
      <c r="HG54" s="96"/>
      <c r="HH54" s="96"/>
      <c r="HI54" s="96"/>
      <c r="HJ54" s="96"/>
      <c r="HK54" s="96"/>
      <c r="HL54" s="96"/>
      <c r="HM54" s="96"/>
      <c r="HN54" s="96"/>
      <c r="HO54" s="96"/>
      <c r="HP54" s="96"/>
      <c r="HQ54" s="96"/>
      <c r="HR54" s="96"/>
      <c r="HS54" s="96"/>
      <c r="HT54" s="96"/>
      <c r="HU54" s="96"/>
      <c r="HV54" s="96"/>
      <c r="HW54" s="96"/>
      <c r="HX54" s="96"/>
      <c r="HY54" s="96"/>
      <c r="HZ54" s="96"/>
      <c r="IA54" s="96"/>
      <c r="IB54" s="96"/>
      <c r="IC54" s="96"/>
      <c r="ID54" s="96"/>
      <c r="IE54" s="96"/>
      <c r="IF54" s="96"/>
      <c r="IG54" s="96"/>
      <c r="IH54" s="96"/>
      <c r="II54" s="96"/>
      <c r="IJ54" s="96"/>
      <c r="IK54" s="96"/>
      <c r="IL54" s="96"/>
      <c r="IM54" s="96"/>
      <c r="IN54" s="96"/>
      <c r="IO54" s="96"/>
      <c r="IP54" s="96"/>
      <c r="IQ54" s="96"/>
      <c r="IR54" s="96"/>
      <c r="IS54" s="96"/>
      <c r="IT54" s="96"/>
      <c r="IU54" s="96"/>
      <c r="IV54" s="96"/>
    </row>
    <row r="55" spans="1:256" ht="12.75" customHeight="1">
      <c r="A55" s="94"/>
      <c r="B55" s="94"/>
      <c r="C55" s="97"/>
      <c r="D55" s="97"/>
      <c r="E55" s="97"/>
      <c r="F55" s="97"/>
      <c r="G55" s="97"/>
      <c r="H55" s="97"/>
      <c r="I55" s="97"/>
      <c r="J55" s="97"/>
      <c r="K55" s="97"/>
      <c r="L55" s="97"/>
      <c r="M55" s="97"/>
      <c r="N55" s="97"/>
      <c r="O55" s="97"/>
      <c r="P55" s="97"/>
      <c r="Q55" s="97"/>
      <c r="R55" s="97"/>
      <c r="S55" s="97"/>
      <c r="T55" s="94"/>
      <c r="U55" s="94"/>
      <c r="V55" s="94"/>
      <c r="W55" s="94"/>
      <c r="X55" s="94"/>
      <c r="Y55" s="94"/>
      <c r="Z55" s="94"/>
      <c r="AA55" s="94"/>
      <c r="AB55" s="94"/>
      <c r="AC55" s="94"/>
      <c r="AD55" s="94"/>
      <c r="AE55" s="94"/>
      <c r="AF55" s="94"/>
      <c r="AG55" s="94"/>
      <c r="AH55" s="94"/>
      <c r="AI55" s="94"/>
      <c r="AJ55" s="94"/>
      <c r="AK55" s="94"/>
      <c r="AL55" s="94"/>
      <c r="AM55" s="94"/>
      <c r="AN55" s="94"/>
      <c r="AO55" s="94"/>
      <c r="AP55" s="94"/>
      <c r="AQ55" s="94"/>
      <c r="AR55" s="94"/>
      <c r="AS55" s="94"/>
      <c r="AT55" s="94"/>
      <c r="AU55" s="94"/>
      <c r="AV55" s="94"/>
      <c r="AW55" s="94"/>
      <c r="AX55" s="94"/>
      <c r="AY55" s="94"/>
      <c r="AZ55" s="94"/>
      <c r="BA55" s="94"/>
      <c r="BB55" s="96"/>
      <c r="BC55" s="96"/>
      <c r="BD55" s="96"/>
      <c r="BE55" s="96"/>
      <c r="BF55" s="96"/>
      <c r="BG55" s="96"/>
      <c r="BH55" s="96"/>
      <c r="BI55" s="96"/>
      <c r="BJ55" s="96"/>
      <c r="BK55" s="96"/>
      <c r="BL55" s="96"/>
      <c r="BM55" s="96"/>
      <c r="BN55" s="96"/>
      <c r="BO55" s="96"/>
      <c r="BP55" s="96"/>
      <c r="BQ55" s="96"/>
      <c r="BR55" s="96"/>
      <c r="BS55" s="96"/>
      <c r="BT55" s="96"/>
      <c r="BU55" s="96"/>
      <c r="BV55" s="96"/>
      <c r="BW55" s="96"/>
      <c r="BX55" s="96"/>
      <c r="BY55" s="96"/>
      <c r="BZ55" s="96"/>
      <c r="CA55" s="96"/>
      <c r="CB55" s="96"/>
      <c r="CC55" s="96"/>
      <c r="CD55" s="96"/>
      <c r="CE55" s="96"/>
      <c r="CF55" s="96"/>
      <c r="CG55" s="96"/>
      <c r="CH55" s="96"/>
      <c r="CI55" s="96"/>
      <c r="CJ55" s="96"/>
      <c r="CK55" s="96"/>
      <c r="CL55" s="96"/>
      <c r="CM55" s="96"/>
      <c r="CN55" s="96"/>
      <c r="CO55" s="96"/>
      <c r="CP55" s="96"/>
      <c r="CQ55" s="96"/>
      <c r="CR55" s="96"/>
      <c r="CS55" s="96"/>
      <c r="CT55" s="96"/>
      <c r="CU55" s="96"/>
      <c r="CV55" s="96"/>
      <c r="CW55" s="96"/>
      <c r="CX55" s="96"/>
      <c r="CY55" s="96"/>
      <c r="CZ55" s="96"/>
      <c r="DA55" s="96"/>
      <c r="DB55" s="96"/>
      <c r="DC55" s="96"/>
      <c r="DD55" s="96"/>
      <c r="DE55" s="96"/>
      <c r="DF55" s="96"/>
      <c r="DG55" s="96"/>
      <c r="DH55" s="96"/>
      <c r="DI55" s="96"/>
      <c r="DJ55" s="96"/>
      <c r="DK55" s="96"/>
      <c r="DL55" s="96"/>
      <c r="DM55" s="96"/>
      <c r="DN55" s="96"/>
      <c r="DO55" s="96"/>
      <c r="DP55" s="96"/>
      <c r="DQ55" s="96"/>
      <c r="DR55" s="96"/>
      <c r="DS55" s="96"/>
      <c r="DT55" s="96"/>
      <c r="DU55" s="96"/>
      <c r="DV55" s="96"/>
      <c r="DW55" s="96"/>
      <c r="DX55" s="96"/>
      <c r="DY55" s="96"/>
      <c r="DZ55" s="96"/>
      <c r="EA55" s="96"/>
      <c r="EB55" s="96"/>
      <c r="EC55" s="96"/>
      <c r="ED55" s="96"/>
      <c r="EE55" s="96"/>
      <c r="EF55" s="96"/>
      <c r="EG55" s="96"/>
      <c r="EH55" s="96"/>
      <c r="EI55" s="96"/>
      <c r="EJ55" s="96"/>
      <c r="EK55" s="96"/>
      <c r="EL55" s="96"/>
      <c r="EM55" s="96"/>
      <c r="EN55" s="96"/>
      <c r="EO55" s="96"/>
      <c r="EP55" s="96"/>
      <c r="EQ55" s="96"/>
      <c r="ER55" s="96"/>
      <c r="ES55" s="96"/>
      <c r="ET55" s="96"/>
      <c r="EU55" s="96"/>
      <c r="EV55" s="96"/>
      <c r="EW55" s="96"/>
      <c r="EX55" s="96"/>
      <c r="EY55" s="96"/>
      <c r="EZ55" s="96"/>
      <c r="FA55" s="96"/>
      <c r="FB55" s="96"/>
      <c r="FC55" s="96"/>
      <c r="FD55" s="96"/>
      <c r="FE55" s="96"/>
      <c r="FF55" s="96"/>
      <c r="FG55" s="96"/>
      <c r="FH55" s="96"/>
      <c r="FI55" s="96"/>
      <c r="FJ55" s="96"/>
      <c r="FK55" s="96"/>
      <c r="FL55" s="96"/>
      <c r="FM55" s="96"/>
      <c r="FN55" s="96"/>
      <c r="FO55" s="96"/>
      <c r="FP55" s="96"/>
      <c r="FQ55" s="96"/>
      <c r="FR55" s="96"/>
      <c r="FS55" s="96"/>
      <c r="FT55" s="96"/>
      <c r="FU55" s="96"/>
      <c r="FV55" s="96"/>
      <c r="FW55" s="96"/>
      <c r="FX55" s="96"/>
      <c r="FY55" s="96"/>
      <c r="FZ55" s="96"/>
      <c r="GA55" s="96"/>
      <c r="GB55" s="96"/>
      <c r="GC55" s="96"/>
      <c r="GD55" s="96"/>
      <c r="GE55" s="96"/>
      <c r="GF55" s="96"/>
      <c r="GG55" s="96"/>
      <c r="GH55" s="96"/>
      <c r="GI55" s="96"/>
      <c r="GJ55" s="96"/>
      <c r="GK55" s="96"/>
      <c r="GL55" s="96"/>
      <c r="GM55" s="96"/>
      <c r="GN55" s="96"/>
      <c r="GO55" s="96"/>
      <c r="GP55" s="96"/>
      <c r="GQ55" s="96"/>
      <c r="GR55" s="96"/>
      <c r="GS55" s="96"/>
      <c r="GT55" s="96"/>
      <c r="GU55" s="96"/>
      <c r="GV55" s="96"/>
      <c r="GW55" s="96"/>
      <c r="GX55" s="96"/>
      <c r="GY55" s="96"/>
      <c r="GZ55" s="96"/>
      <c r="HA55" s="96"/>
      <c r="HB55" s="96"/>
      <c r="HC55" s="96"/>
      <c r="HD55" s="96"/>
      <c r="HE55" s="96"/>
      <c r="HF55" s="96"/>
      <c r="HG55" s="96"/>
      <c r="HH55" s="96"/>
      <c r="HI55" s="96"/>
      <c r="HJ55" s="96"/>
      <c r="HK55" s="96"/>
      <c r="HL55" s="96"/>
      <c r="HM55" s="96"/>
      <c r="HN55" s="96"/>
      <c r="HO55" s="96"/>
      <c r="HP55" s="96"/>
      <c r="HQ55" s="96"/>
      <c r="HR55" s="96"/>
      <c r="HS55" s="96"/>
      <c r="HT55" s="96"/>
      <c r="HU55" s="96"/>
      <c r="HV55" s="96"/>
      <c r="HW55" s="96"/>
      <c r="HX55" s="96"/>
      <c r="HY55" s="96"/>
      <c r="HZ55" s="96"/>
      <c r="IA55" s="96"/>
      <c r="IB55" s="96"/>
      <c r="IC55" s="96"/>
      <c r="ID55" s="96"/>
      <c r="IE55" s="96"/>
      <c r="IF55" s="96"/>
      <c r="IG55" s="96"/>
      <c r="IH55" s="96"/>
      <c r="II55" s="96"/>
      <c r="IJ55" s="96"/>
      <c r="IK55" s="96"/>
      <c r="IL55" s="96"/>
      <c r="IM55" s="96"/>
      <c r="IN55" s="96"/>
      <c r="IO55" s="96"/>
      <c r="IP55" s="96"/>
      <c r="IQ55" s="96"/>
      <c r="IR55" s="96"/>
      <c r="IS55" s="96"/>
      <c r="IT55" s="96"/>
      <c r="IU55" s="96"/>
      <c r="IV55" s="96"/>
    </row>
    <row r="56" spans="1:256" ht="12.75" customHeight="1">
      <c r="A56" s="94"/>
      <c r="B56" s="94"/>
      <c r="C56" s="94"/>
      <c r="D56" s="94"/>
      <c r="E56" s="94"/>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94"/>
      <c r="AL56" s="94"/>
      <c r="AM56" s="94"/>
      <c r="AN56" s="94"/>
      <c r="AO56" s="94"/>
      <c r="AP56" s="94"/>
      <c r="AQ56" s="94"/>
      <c r="AR56" s="94"/>
      <c r="AS56" s="94"/>
      <c r="AT56" s="94"/>
      <c r="AU56" s="94"/>
      <c r="AV56" s="94"/>
      <c r="AW56" s="94"/>
      <c r="AX56" s="94"/>
      <c r="AY56" s="94"/>
      <c r="AZ56" s="94"/>
      <c r="BA56" s="94"/>
      <c r="BB56" s="96"/>
      <c r="BC56" s="96"/>
      <c r="BD56" s="96"/>
      <c r="BE56" s="96"/>
      <c r="BF56" s="96"/>
      <c r="BG56" s="96"/>
      <c r="BH56" s="96"/>
      <c r="BI56" s="96"/>
      <c r="BJ56" s="96"/>
      <c r="BK56" s="96"/>
      <c r="BL56" s="96"/>
      <c r="BM56" s="96"/>
      <c r="BN56" s="96"/>
      <c r="BO56" s="96"/>
      <c r="BP56" s="96"/>
      <c r="BQ56" s="96"/>
      <c r="BR56" s="96"/>
      <c r="BS56" s="96"/>
      <c r="BT56" s="96"/>
      <c r="BU56" s="96"/>
      <c r="BV56" s="96"/>
      <c r="BW56" s="96"/>
      <c r="BX56" s="96"/>
      <c r="BY56" s="96"/>
      <c r="BZ56" s="96"/>
      <c r="CA56" s="96"/>
      <c r="CB56" s="96"/>
      <c r="CC56" s="96"/>
      <c r="CD56" s="96"/>
      <c r="CE56" s="96"/>
      <c r="CF56" s="96"/>
      <c r="CG56" s="96"/>
      <c r="CH56" s="96"/>
      <c r="CI56" s="96"/>
      <c r="CJ56" s="96"/>
      <c r="CK56" s="96"/>
      <c r="CL56" s="96"/>
      <c r="CM56" s="96"/>
      <c r="CN56" s="96"/>
      <c r="CO56" s="96"/>
      <c r="CP56" s="96"/>
      <c r="CQ56" s="96"/>
      <c r="CR56" s="96"/>
      <c r="CS56" s="96"/>
      <c r="CT56" s="96"/>
      <c r="CU56" s="96"/>
      <c r="CV56" s="96"/>
      <c r="CW56" s="96"/>
      <c r="CX56" s="96"/>
      <c r="CY56" s="96"/>
      <c r="CZ56" s="96"/>
      <c r="DA56" s="96"/>
      <c r="DB56" s="96"/>
      <c r="DC56" s="96"/>
      <c r="DD56" s="96"/>
      <c r="DE56" s="96"/>
      <c r="DF56" s="96"/>
      <c r="DG56" s="96"/>
      <c r="DH56" s="96"/>
      <c r="DI56" s="96"/>
      <c r="DJ56" s="96"/>
      <c r="DK56" s="96"/>
      <c r="DL56" s="96"/>
      <c r="DM56" s="96"/>
      <c r="DN56" s="96"/>
      <c r="DO56" s="96"/>
      <c r="DP56" s="96"/>
      <c r="DQ56" s="96"/>
      <c r="DR56" s="96"/>
      <c r="DS56" s="96"/>
      <c r="DT56" s="96"/>
      <c r="DU56" s="96"/>
      <c r="DV56" s="96"/>
      <c r="DW56" s="96"/>
      <c r="DX56" s="96"/>
      <c r="DY56" s="96"/>
      <c r="DZ56" s="96"/>
      <c r="EA56" s="96"/>
      <c r="EB56" s="96"/>
      <c r="EC56" s="96"/>
      <c r="ED56" s="96"/>
      <c r="EE56" s="96"/>
      <c r="EF56" s="96"/>
      <c r="EG56" s="96"/>
      <c r="EH56" s="96"/>
      <c r="EI56" s="96"/>
      <c r="EJ56" s="96"/>
      <c r="EK56" s="96"/>
      <c r="EL56" s="96"/>
      <c r="EM56" s="96"/>
      <c r="EN56" s="96"/>
      <c r="EO56" s="96"/>
      <c r="EP56" s="96"/>
      <c r="EQ56" s="96"/>
      <c r="ER56" s="96"/>
      <c r="ES56" s="96"/>
      <c r="ET56" s="96"/>
      <c r="EU56" s="96"/>
      <c r="EV56" s="96"/>
      <c r="EW56" s="96"/>
      <c r="EX56" s="96"/>
      <c r="EY56" s="96"/>
      <c r="EZ56" s="96"/>
      <c r="FA56" s="96"/>
      <c r="FB56" s="96"/>
      <c r="FC56" s="96"/>
      <c r="FD56" s="96"/>
      <c r="FE56" s="96"/>
      <c r="FF56" s="96"/>
      <c r="FG56" s="96"/>
      <c r="FH56" s="96"/>
      <c r="FI56" s="96"/>
      <c r="FJ56" s="96"/>
      <c r="FK56" s="96"/>
      <c r="FL56" s="96"/>
      <c r="FM56" s="96"/>
      <c r="FN56" s="96"/>
      <c r="FO56" s="96"/>
      <c r="FP56" s="96"/>
      <c r="FQ56" s="96"/>
      <c r="FR56" s="96"/>
      <c r="FS56" s="96"/>
      <c r="FT56" s="96"/>
      <c r="FU56" s="96"/>
      <c r="FV56" s="96"/>
      <c r="FW56" s="96"/>
      <c r="FX56" s="96"/>
      <c r="FY56" s="96"/>
      <c r="FZ56" s="96"/>
      <c r="GA56" s="96"/>
      <c r="GB56" s="96"/>
      <c r="GC56" s="96"/>
      <c r="GD56" s="96"/>
      <c r="GE56" s="96"/>
      <c r="GF56" s="96"/>
      <c r="GG56" s="96"/>
      <c r="GH56" s="96"/>
      <c r="GI56" s="96"/>
      <c r="GJ56" s="96"/>
      <c r="GK56" s="96"/>
      <c r="GL56" s="96"/>
      <c r="GM56" s="96"/>
      <c r="GN56" s="96"/>
      <c r="GO56" s="96"/>
      <c r="GP56" s="96"/>
      <c r="GQ56" s="96"/>
      <c r="GR56" s="96"/>
      <c r="GS56" s="96"/>
      <c r="GT56" s="96"/>
      <c r="GU56" s="96"/>
      <c r="GV56" s="96"/>
      <c r="GW56" s="96"/>
      <c r="GX56" s="96"/>
      <c r="GY56" s="96"/>
      <c r="GZ56" s="96"/>
      <c r="HA56" s="96"/>
      <c r="HB56" s="96"/>
      <c r="HC56" s="96"/>
      <c r="HD56" s="96"/>
      <c r="HE56" s="96"/>
      <c r="HF56" s="96"/>
      <c r="HG56" s="96"/>
      <c r="HH56" s="96"/>
      <c r="HI56" s="96"/>
      <c r="HJ56" s="96"/>
      <c r="HK56" s="96"/>
      <c r="HL56" s="96"/>
      <c r="HM56" s="96"/>
      <c r="HN56" s="96"/>
      <c r="HO56" s="96"/>
      <c r="HP56" s="96"/>
      <c r="HQ56" s="96"/>
      <c r="HR56" s="96"/>
      <c r="HS56" s="96"/>
      <c r="HT56" s="96"/>
      <c r="HU56" s="96"/>
      <c r="HV56" s="96"/>
      <c r="HW56" s="96"/>
      <c r="HX56" s="96"/>
      <c r="HY56" s="96"/>
      <c r="HZ56" s="96"/>
      <c r="IA56" s="96"/>
      <c r="IB56" s="96"/>
      <c r="IC56" s="96"/>
      <c r="ID56" s="96"/>
      <c r="IE56" s="96"/>
      <c r="IF56" s="96"/>
      <c r="IG56" s="96"/>
      <c r="IH56" s="96"/>
      <c r="II56" s="96"/>
      <c r="IJ56" s="96"/>
      <c r="IK56" s="96"/>
      <c r="IL56" s="96"/>
      <c r="IM56" s="96"/>
      <c r="IN56" s="96"/>
      <c r="IO56" s="96"/>
      <c r="IP56" s="96"/>
      <c r="IQ56" s="96"/>
      <c r="IR56" s="96"/>
      <c r="IS56" s="96"/>
      <c r="IT56" s="96"/>
      <c r="IU56" s="96"/>
      <c r="IV56" s="96"/>
    </row>
    <row r="57" spans="1:256" ht="12.75" customHeight="1">
      <c r="A57" s="94"/>
      <c r="B57" s="94"/>
      <c r="C57" s="97"/>
      <c r="D57" s="97"/>
      <c r="E57" s="97"/>
      <c r="F57" s="97"/>
      <c r="G57" s="97"/>
      <c r="H57" s="97"/>
      <c r="I57" s="97"/>
      <c r="J57" s="97"/>
      <c r="K57" s="97"/>
      <c r="L57" s="97"/>
      <c r="M57" s="97"/>
      <c r="N57" s="97"/>
      <c r="O57" s="97"/>
      <c r="P57" s="97"/>
      <c r="Q57" s="97"/>
      <c r="R57" s="97"/>
      <c r="S57" s="97"/>
      <c r="T57" s="94"/>
      <c r="U57" s="94"/>
      <c r="V57" s="94"/>
      <c r="W57" s="94"/>
      <c r="X57" s="94"/>
      <c r="Y57" s="94"/>
      <c r="Z57" s="94"/>
      <c r="AA57" s="94"/>
      <c r="AB57" s="94"/>
      <c r="AC57" s="94"/>
      <c r="AD57" s="94"/>
      <c r="AE57" s="94"/>
      <c r="AF57" s="94"/>
      <c r="AG57" s="94"/>
      <c r="AH57" s="94"/>
      <c r="AI57" s="94"/>
      <c r="AJ57" s="94"/>
      <c r="AK57" s="94"/>
      <c r="AL57" s="94"/>
      <c r="AM57" s="94"/>
      <c r="AN57" s="94"/>
      <c r="AO57" s="94"/>
      <c r="AP57" s="94"/>
      <c r="AQ57" s="94"/>
      <c r="AR57" s="94"/>
      <c r="AS57" s="94"/>
      <c r="AT57" s="94"/>
      <c r="AU57" s="94"/>
      <c r="AV57" s="94"/>
      <c r="AW57" s="94"/>
      <c r="AX57" s="94"/>
      <c r="AY57" s="94"/>
      <c r="AZ57" s="94"/>
      <c r="BA57" s="94"/>
      <c r="BB57" s="96"/>
      <c r="BC57" s="96"/>
      <c r="BD57" s="96"/>
      <c r="BE57" s="96"/>
      <c r="BF57" s="96"/>
      <c r="BG57" s="96"/>
      <c r="BH57" s="96"/>
      <c r="BI57" s="96"/>
      <c r="BJ57" s="96"/>
      <c r="BK57" s="96"/>
      <c r="BL57" s="96"/>
      <c r="BM57" s="96"/>
      <c r="BN57" s="96"/>
      <c r="BO57" s="96"/>
      <c r="BP57" s="96"/>
      <c r="BQ57" s="96"/>
      <c r="BR57" s="96"/>
      <c r="BS57" s="96"/>
      <c r="BT57" s="96"/>
      <c r="BU57" s="96"/>
      <c r="BV57" s="96"/>
      <c r="BW57" s="96"/>
      <c r="BX57" s="96"/>
      <c r="BY57" s="96"/>
      <c r="BZ57" s="96"/>
      <c r="CA57" s="96"/>
      <c r="CB57" s="96"/>
      <c r="CC57" s="96"/>
      <c r="CD57" s="96"/>
      <c r="CE57" s="96"/>
      <c r="CF57" s="96"/>
      <c r="CG57" s="96"/>
      <c r="CH57" s="96"/>
      <c r="CI57" s="96"/>
      <c r="CJ57" s="96"/>
      <c r="CK57" s="96"/>
      <c r="CL57" s="96"/>
      <c r="CM57" s="96"/>
      <c r="CN57" s="96"/>
      <c r="CO57" s="96"/>
      <c r="CP57" s="96"/>
      <c r="CQ57" s="96"/>
      <c r="CR57" s="96"/>
      <c r="CS57" s="96"/>
      <c r="CT57" s="96"/>
      <c r="CU57" s="96"/>
      <c r="CV57" s="96"/>
      <c r="CW57" s="96"/>
      <c r="CX57" s="96"/>
      <c r="CY57" s="96"/>
      <c r="CZ57" s="96"/>
      <c r="DA57" s="96"/>
      <c r="DB57" s="96"/>
      <c r="DC57" s="96"/>
      <c r="DD57" s="96"/>
      <c r="DE57" s="96"/>
      <c r="DF57" s="96"/>
      <c r="DG57" s="96"/>
      <c r="DH57" s="96"/>
      <c r="DI57" s="96"/>
      <c r="DJ57" s="96"/>
      <c r="DK57" s="96"/>
      <c r="DL57" s="96"/>
      <c r="DM57" s="96"/>
      <c r="DN57" s="96"/>
      <c r="DO57" s="96"/>
      <c r="DP57" s="96"/>
      <c r="DQ57" s="96"/>
      <c r="DR57" s="96"/>
      <c r="DS57" s="96"/>
      <c r="DT57" s="96"/>
      <c r="DU57" s="96"/>
      <c r="DV57" s="96"/>
      <c r="DW57" s="96"/>
      <c r="DX57" s="96"/>
      <c r="DY57" s="96"/>
      <c r="DZ57" s="96"/>
      <c r="EA57" s="96"/>
      <c r="EB57" s="96"/>
      <c r="EC57" s="96"/>
      <c r="ED57" s="96"/>
      <c r="EE57" s="96"/>
      <c r="EF57" s="96"/>
      <c r="EG57" s="96"/>
      <c r="EH57" s="96"/>
      <c r="EI57" s="96"/>
      <c r="EJ57" s="96"/>
      <c r="EK57" s="96"/>
      <c r="EL57" s="96"/>
      <c r="EM57" s="96"/>
      <c r="EN57" s="96"/>
      <c r="EO57" s="96"/>
      <c r="EP57" s="96"/>
      <c r="EQ57" s="96"/>
      <c r="ER57" s="96"/>
      <c r="ES57" s="96"/>
      <c r="ET57" s="96"/>
      <c r="EU57" s="96"/>
      <c r="EV57" s="96"/>
      <c r="EW57" s="96"/>
      <c r="EX57" s="96"/>
      <c r="EY57" s="96"/>
      <c r="EZ57" s="96"/>
      <c r="FA57" s="96"/>
      <c r="FB57" s="96"/>
      <c r="FC57" s="96"/>
      <c r="FD57" s="96"/>
      <c r="FE57" s="96"/>
      <c r="FF57" s="96"/>
      <c r="FG57" s="96"/>
      <c r="FH57" s="96"/>
      <c r="FI57" s="96"/>
      <c r="FJ57" s="96"/>
      <c r="FK57" s="96"/>
      <c r="FL57" s="96"/>
      <c r="FM57" s="96"/>
      <c r="FN57" s="96"/>
      <c r="FO57" s="96"/>
      <c r="FP57" s="96"/>
      <c r="FQ57" s="96"/>
      <c r="FR57" s="96"/>
      <c r="FS57" s="96"/>
      <c r="FT57" s="96"/>
      <c r="FU57" s="96"/>
      <c r="FV57" s="96"/>
      <c r="FW57" s="96"/>
      <c r="FX57" s="96"/>
      <c r="FY57" s="96"/>
      <c r="FZ57" s="96"/>
      <c r="GA57" s="96"/>
      <c r="GB57" s="96"/>
      <c r="GC57" s="96"/>
      <c r="GD57" s="96"/>
      <c r="GE57" s="96"/>
      <c r="GF57" s="96"/>
      <c r="GG57" s="96"/>
      <c r="GH57" s="96"/>
      <c r="GI57" s="96"/>
      <c r="GJ57" s="96"/>
      <c r="GK57" s="96"/>
      <c r="GL57" s="96"/>
      <c r="GM57" s="96"/>
      <c r="GN57" s="96"/>
      <c r="GO57" s="96"/>
      <c r="GP57" s="96"/>
      <c r="GQ57" s="96"/>
      <c r="GR57" s="96"/>
      <c r="GS57" s="96"/>
      <c r="GT57" s="96"/>
      <c r="GU57" s="96"/>
      <c r="GV57" s="96"/>
      <c r="GW57" s="96"/>
      <c r="GX57" s="96"/>
      <c r="GY57" s="96"/>
      <c r="GZ57" s="96"/>
      <c r="HA57" s="96"/>
      <c r="HB57" s="96"/>
      <c r="HC57" s="96"/>
      <c r="HD57" s="96"/>
      <c r="HE57" s="96"/>
      <c r="HF57" s="96"/>
      <c r="HG57" s="96"/>
      <c r="HH57" s="96"/>
      <c r="HI57" s="96"/>
      <c r="HJ57" s="96"/>
      <c r="HK57" s="96"/>
      <c r="HL57" s="96"/>
      <c r="HM57" s="96"/>
      <c r="HN57" s="96"/>
      <c r="HO57" s="96"/>
      <c r="HP57" s="96"/>
      <c r="HQ57" s="96"/>
      <c r="HR57" s="96"/>
      <c r="HS57" s="96"/>
      <c r="HT57" s="96"/>
      <c r="HU57" s="96"/>
      <c r="HV57" s="96"/>
      <c r="HW57" s="96"/>
      <c r="HX57" s="96"/>
      <c r="HY57" s="96"/>
      <c r="HZ57" s="96"/>
      <c r="IA57" s="96"/>
      <c r="IB57" s="96"/>
      <c r="IC57" s="96"/>
      <c r="ID57" s="96"/>
      <c r="IE57" s="96"/>
      <c r="IF57" s="96"/>
      <c r="IG57" s="96"/>
      <c r="IH57" s="96"/>
      <c r="II57" s="96"/>
      <c r="IJ57" s="96"/>
      <c r="IK57" s="96"/>
      <c r="IL57" s="96"/>
      <c r="IM57" s="96"/>
      <c r="IN57" s="96"/>
      <c r="IO57" s="96"/>
      <c r="IP57" s="96"/>
      <c r="IQ57" s="96"/>
      <c r="IR57" s="96"/>
      <c r="IS57" s="96"/>
      <c r="IT57" s="96"/>
      <c r="IU57" s="96"/>
      <c r="IV57" s="96"/>
    </row>
    <row r="58" spans="1:256" ht="12.75" customHeight="1">
      <c r="A58" s="94"/>
      <c r="B58" s="94"/>
      <c r="C58" s="94"/>
      <c r="D58" s="94"/>
      <c r="E58" s="94"/>
      <c r="F58" s="94"/>
      <c r="G58" s="94"/>
      <c r="H58" s="94"/>
      <c r="I58" s="94"/>
      <c r="J58" s="94"/>
      <c r="K58" s="94"/>
      <c r="L58" s="94"/>
      <c r="M58" s="94"/>
      <c r="N58" s="94"/>
      <c r="O58" s="94"/>
      <c r="P58" s="94"/>
      <c r="Q58" s="94"/>
      <c r="R58" s="94"/>
      <c r="S58" s="94"/>
      <c r="T58" s="94"/>
      <c r="U58" s="94"/>
      <c r="V58" s="94"/>
      <c r="W58" s="94"/>
      <c r="X58" s="94"/>
      <c r="Y58" s="94"/>
      <c r="Z58" s="94"/>
      <c r="AA58" s="94"/>
      <c r="AB58" s="94"/>
      <c r="AC58" s="94"/>
      <c r="AD58" s="94"/>
      <c r="AE58" s="94"/>
      <c r="AF58" s="94"/>
      <c r="AG58" s="94"/>
      <c r="AH58" s="94"/>
      <c r="AI58" s="94"/>
      <c r="AJ58" s="94"/>
      <c r="AK58" s="94"/>
      <c r="AL58" s="94"/>
      <c r="AM58" s="94"/>
      <c r="AN58" s="94"/>
      <c r="AO58" s="94"/>
      <c r="AP58" s="94"/>
      <c r="AQ58" s="94"/>
      <c r="AR58" s="94"/>
      <c r="AS58" s="94"/>
      <c r="AT58" s="94"/>
      <c r="AU58" s="94"/>
      <c r="AV58" s="94"/>
      <c r="AW58" s="94"/>
      <c r="AX58" s="94"/>
      <c r="AY58" s="94"/>
      <c r="AZ58" s="94"/>
      <c r="BA58" s="94"/>
      <c r="BB58" s="96"/>
      <c r="BC58" s="96"/>
      <c r="BD58" s="96"/>
      <c r="BE58" s="96"/>
      <c r="BF58" s="96"/>
      <c r="BG58" s="96"/>
      <c r="BH58" s="96"/>
      <c r="BI58" s="96"/>
      <c r="BJ58" s="96"/>
      <c r="BK58" s="96"/>
      <c r="BL58" s="96"/>
      <c r="BM58" s="96"/>
      <c r="BN58" s="96"/>
      <c r="BO58" s="96"/>
      <c r="BP58" s="96"/>
      <c r="BQ58" s="96"/>
      <c r="BR58" s="96"/>
      <c r="BS58" s="96"/>
      <c r="BT58" s="96"/>
      <c r="BU58" s="96"/>
      <c r="BV58" s="96"/>
      <c r="BW58" s="96"/>
      <c r="BX58" s="96"/>
      <c r="BY58" s="96"/>
      <c r="BZ58" s="96"/>
      <c r="CA58" s="96"/>
      <c r="CB58" s="96"/>
      <c r="CC58" s="96"/>
      <c r="CD58" s="96"/>
      <c r="CE58" s="96"/>
      <c r="CF58" s="96"/>
      <c r="CG58" s="96"/>
      <c r="CH58" s="96"/>
      <c r="CI58" s="96"/>
      <c r="CJ58" s="96"/>
      <c r="CK58" s="96"/>
      <c r="CL58" s="96"/>
      <c r="CM58" s="96"/>
      <c r="CN58" s="96"/>
      <c r="CO58" s="96"/>
      <c r="CP58" s="96"/>
      <c r="CQ58" s="96"/>
      <c r="CR58" s="96"/>
      <c r="CS58" s="96"/>
      <c r="CT58" s="96"/>
      <c r="CU58" s="96"/>
      <c r="CV58" s="96"/>
      <c r="CW58" s="96"/>
      <c r="CX58" s="96"/>
      <c r="CY58" s="96"/>
      <c r="CZ58" s="96"/>
      <c r="DA58" s="96"/>
      <c r="DB58" s="96"/>
      <c r="DC58" s="96"/>
      <c r="DD58" s="96"/>
      <c r="DE58" s="96"/>
      <c r="DF58" s="96"/>
      <c r="DG58" s="96"/>
      <c r="DH58" s="96"/>
      <c r="DI58" s="96"/>
      <c r="DJ58" s="96"/>
      <c r="DK58" s="96"/>
      <c r="DL58" s="96"/>
      <c r="DM58" s="96"/>
      <c r="DN58" s="96"/>
      <c r="DO58" s="96"/>
      <c r="DP58" s="96"/>
      <c r="DQ58" s="96"/>
      <c r="DR58" s="96"/>
      <c r="DS58" s="96"/>
      <c r="DT58" s="96"/>
      <c r="DU58" s="96"/>
      <c r="DV58" s="96"/>
      <c r="DW58" s="96"/>
      <c r="DX58" s="96"/>
      <c r="DY58" s="96"/>
      <c r="DZ58" s="96"/>
      <c r="EA58" s="96"/>
      <c r="EB58" s="96"/>
      <c r="EC58" s="96"/>
      <c r="ED58" s="96"/>
      <c r="EE58" s="96"/>
      <c r="EF58" s="96"/>
      <c r="EG58" s="96"/>
      <c r="EH58" s="96"/>
      <c r="EI58" s="96"/>
      <c r="EJ58" s="96"/>
      <c r="EK58" s="96"/>
      <c r="EL58" s="96"/>
      <c r="EM58" s="96"/>
      <c r="EN58" s="96"/>
      <c r="EO58" s="96"/>
      <c r="EP58" s="96"/>
      <c r="EQ58" s="96"/>
      <c r="ER58" s="96"/>
      <c r="ES58" s="96"/>
      <c r="ET58" s="96"/>
      <c r="EU58" s="96"/>
      <c r="EV58" s="96"/>
      <c r="EW58" s="96"/>
      <c r="EX58" s="96"/>
      <c r="EY58" s="96"/>
      <c r="EZ58" s="96"/>
      <c r="FA58" s="96"/>
      <c r="FB58" s="96"/>
      <c r="FC58" s="96"/>
      <c r="FD58" s="96"/>
      <c r="FE58" s="96"/>
      <c r="FF58" s="96"/>
      <c r="FG58" s="96"/>
      <c r="FH58" s="96"/>
      <c r="FI58" s="96"/>
      <c r="FJ58" s="96"/>
      <c r="FK58" s="96"/>
      <c r="FL58" s="96"/>
      <c r="FM58" s="96"/>
      <c r="FN58" s="96"/>
      <c r="FO58" s="96"/>
      <c r="FP58" s="96"/>
      <c r="FQ58" s="96"/>
      <c r="FR58" s="96"/>
      <c r="FS58" s="96"/>
      <c r="FT58" s="96"/>
      <c r="FU58" s="96"/>
      <c r="FV58" s="96"/>
      <c r="FW58" s="96"/>
      <c r="FX58" s="96"/>
      <c r="FY58" s="96"/>
      <c r="FZ58" s="96"/>
      <c r="GA58" s="96"/>
      <c r="GB58" s="96"/>
      <c r="GC58" s="96"/>
      <c r="GD58" s="96"/>
      <c r="GE58" s="96"/>
      <c r="GF58" s="96"/>
      <c r="GG58" s="96"/>
      <c r="GH58" s="96"/>
      <c r="GI58" s="96"/>
      <c r="GJ58" s="96"/>
      <c r="GK58" s="96"/>
      <c r="GL58" s="96"/>
      <c r="GM58" s="96"/>
      <c r="GN58" s="96"/>
      <c r="GO58" s="96"/>
      <c r="GP58" s="96"/>
      <c r="GQ58" s="96"/>
      <c r="GR58" s="96"/>
      <c r="GS58" s="96"/>
      <c r="GT58" s="96"/>
      <c r="GU58" s="96"/>
      <c r="GV58" s="96"/>
      <c r="GW58" s="96"/>
      <c r="GX58" s="96"/>
      <c r="GY58" s="96"/>
      <c r="GZ58" s="96"/>
      <c r="HA58" s="96"/>
      <c r="HB58" s="96"/>
      <c r="HC58" s="96"/>
      <c r="HD58" s="96"/>
      <c r="HE58" s="96"/>
      <c r="HF58" s="96"/>
      <c r="HG58" s="96"/>
      <c r="HH58" s="96"/>
      <c r="HI58" s="96"/>
      <c r="HJ58" s="96"/>
      <c r="HK58" s="96"/>
      <c r="HL58" s="96"/>
      <c r="HM58" s="96"/>
      <c r="HN58" s="96"/>
      <c r="HO58" s="96"/>
      <c r="HP58" s="96"/>
      <c r="HQ58" s="96"/>
      <c r="HR58" s="96"/>
      <c r="HS58" s="96"/>
      <c r="HT58" s="96"/>
      <c r="HU58" s="96"/>
      <c r="HV58" s="96"/>
      <c r="HW58" s="96"/>
      <c r="HX58" s="96"/>
      <c r="HY58" s="96"/>
      <c r="HZ58" s="96"/>
      <c r="IA58" s="96"/>
      <c r="IB58" s="96"/>
      <c r="IC58" s="96"/>
      <c r="ID58" s="96"/>
      <c r="IE58" s="96"/>
      <c r="IF58" s="96"/>
      <c r="IG58" s="96"/>
      <c r="IH58" s="96"/>
      <c r="II58" s="96"/>
      <c r="IJ58" s="96"/>
      <c r="IK58" s="96"/>
      <c r="IL58" s="96"/>
      <c r="IM58" s="96"/>
      <c r="IN58" s="96"/>
      <c r="IO58" s="96"/>
      <c r="IP58" s="96"/>
      <c r="IQ58" s="96"/>
      <c r="IR58" s="96"/>
      <c r="IS58" s="96"/>
      <c r="IT58" s="96"/>
      <c r="IU58" s="96"/>
      <c r="IV58" s="96"/>
    </row>
    <row r="59" spans="1:256" ht="12.75" customHeight="1">
      <c r="A59" s="94"/>
      <c r="B59" s="94"/>
      <c r="C59" s="97"/>
      <c r="D59" s="97"/>
      <c r="E59" s="97"/>
      <c r="F59" s="97"/>
      <c r="G59" s="97"/>
      <c r="H59" s="97"/>
      <c r="I59" s="97"/>
      <c r="J59" s="97"/>
      <c r="K59" s="97"/>
      <c r="L59" s="97"/>
      <c r="M59" s="97"/>
      <c r="N59" s="97"/>
      <c r="O59" s="97"/>
      <c r="P59" s="97"/>
      <c r="Q59" s="97"/>
      <c r="R59" s="97"/>
      <c r="S59" s="97"/>
      <c r="T59" s="94"/>
      <c r="U59" s="94"/>
      <c r="V59" s="94"/>
      <c r="W59" s="94"/>
      <c r="X59" s="94"/>
      <c r="Y59" s="94"/>
      <c r="Z59" s="94"/>
      <c r="AA59" s="94"/>
      <c r="AB59" s="94"/>
      <c r="AC59" s="94"/>
      <c r="AD59" s="94"/>
      <c r="AE59" s="94"/>
      <c r="AF59" s="94"/>
      <c r="AG59" s="94"/>
      <c r="AH59" s="94"/>
      <c r="AI59" s="94"/>
      <c r="AJ59" s="94"/>
      <c r="AK59" s="94"/>
      <c r="AL59" s="94"/>
      <c r="AM59" s="94"/>
      <c r="AN59" s="94"/>
      <c r="AO59" s="94"/>
      <c r="AP59" s="94"/>
      <c r="AQ59" s="94"/>
      <c r="AR59" s="94"/>
      <c r="AS59" s="94"/>
      <c r="AT59" s="94"/>
      <c r="AU59" s="94"/>
      <c r="AV59" s="94"/>
      <c r="AW59" s="94"/>
      <c r="AX59" s="94"/>
      <c r="AY59" s="94"/>
      <c r="AZ59" s="94"/>
      <c r="BA59" s="94"/>
      <c r="BB59" s="96"/>
      <c r="BC59" s="96"/>
      <c r="BD59" s="96"/>
      <c r="BE59" s="96"/>
      <c r="BF59" s="96"/>
      <c r="BG59" s="96"/>
      <c r="BH59" s="96"/>
      <c r="BI59" s="96"/>
      <c r="BJ59" s="96"/>
      <c r="BK59" s="96"/>
      <c r="BL59" s="96"/>
      <c r="BM59" s="96"/>
      <c r="BN59" s="96"/>
      <c r="BO59" s="96"/>
      <c r="BP59" s="96"/>
      <c r="BQ59" s="96"/>
      <c r="BR59" s="96"/>
      <c r="BS59" s="96"/>
      <c r="BT59" s="96"/>
      <c r="BU59" s="96"/>
      <c r="BV59" s="96"/>
      <c r="BW59" s="96"/>
      <c r="BX59" s="96"/>
      <c r="BY59" s="96"/>
      <c r="BZ59" s="96"/>
      <c r="CA59" s="96"/>
      <c r="CB59" s="96"/>
      <c r="CC59" s="96"/>
      <c r="CD59" s="96"/>
      <c r="CE59" s="96"/>
      <c r="CF59" s="96"/>
      <c r="CG59" s="96"/>
      <c r="CH59" s="96"/>
      <c r="CI59" s="96"/>
      <c r="CJ59" s="96"/>
      <c r="CK59" s="96"/>
      <c r="CL59" s="96"/>
      <c r="CM59" s="96"/>
      <c r="CN59" s="96"/>
      <c r="CO59" s="96"/>
      <c r="CP59" s="96"/>
      <c r="CQ59" s="96"/>
      <c r="CR59" s="96"/>
      <c r="CS59" s="96"/>
      <c r="CT59" s="96"/>
      <c r="CU59" s="96"/>
      <c r="CV59" s="96"/>
      <c r="CW59" s="96"/>
      <c r="CX59" s="96"/>
      <c r="CY59" s="96"/>
      <c r="CZ59" s="96"/>
      <c r="DA59" s="96"/>
      <c r="DB59" s="96"/>
      <c r="DC59" s="96"/>
      <c r="DD59" s="96"/>
      <c r="DE59" s="96"/>
      <c r="DF59" s="96"/>
      <c r="DG59" s="96"/>
      <c r="DH59" s="96"/>
      <c r="DI59" s="96"/>
      <c r="DJ59" s="96"/>
      <c r="DK59" s="96"/>
      <c r="DL59" s="96"/>
      <c r="DM59" s="96"/>
      <c r="DN59" s="96"/>
      <c r="DO59" s="96"/>
      <c r="DP59" s="96"/>
      <c r="DQ59" s="96"/>
      <c r="DR59" s="96"/>
      <c r="DS59" s="96"/>
      <c r="DT59" s="96"/>
      <c r="DU59" s="96"/>
      <c r="DV59" s="96"/>
      <c r="DW59" s="96"/>
      <c r="DX59" s="96"/>
      <c r="DY59" s="96"/>
      <c r="DZ59" s="96"/>
      <c r="EA59" s="96"/>
      <c r="EB59" s="96"/>
      <c r="EC59" s="96"/>
      <c r="ED59" s="96"/>
      <c r="EE59" s="96"/>
      <c r="EF59" s="96"/>
      <c r="EG59" s="96"/>
      <c r="EH59" s="96"/>
      <c r="EI59" s="96"/>
      <c r="EJ59" s="96"/>
      <c r="EK59" s="96"/>
      <c r="EL59" s="96"/>
      <c r="EM59" s="96"/>
      <c r="EN59" s="96"/>
      <c r="EO59" s="96"/>
      <c r="EP59" s="96"/>
      <c r="EQ59" s="96"/>
      <c r="ER59" s="96"/>
      <c r="ES59" s="96"/>
      <c r="ET59" s="96"/>
      <c r="EU59" s="96"/>
      <c r="EV59" s="96"/>
      <c r="EW59" s="96"/>
      <c r="EX59" s="96"/>
      <c r="EY59" s="96"/>
      <c r="EZ59" s="96"/>
      <c r="FA59" s="96"/>
      <c r="FB59" s="96"/>
      <c r="FC59" s="96"/>
      <c r="FD59" s="96"/>
      <c r="FE59" s="96"/>
      <c r="FF59" s="96"/>
      <c r="FG59" s="96"/>
      <c r="FH59" s="96"/>
      <c r="FI59" s="96"/>
      <c r="FJ59" s="96"/>
      <c r="FK59" s="96"/>
      <c r="FL59" s="96"/>
      <c r="FM59" s="96"/>
      <c r="FN59" s="96"/>
      <c r="FO59" s="96"/>
      <c r="FP59" s="96"/>
      <c r="FQ59" s="96"/>
      <c r="FR59" s="96"/>
      <c r="FS59" s="96"/>
      <c r="FT59" s="96"/>
      <c r="FU59" s="96"/>
      <c r="FV59" s="96"/>
      <c r="FW59" s="96"/>
      <c r="FX59" s="96"/>
      <c r="FY59" s="96"/>
      <c r="FZ59" s="96"/>
      <c r="GA59" s="96"/>
      <c r="GB59" s="96"/>
      <c r="GC59" s="96"/>
      <c r="GD59" s="96"/>
      <c r="GE59" s="96"/>
      <c r="GF59" s="96"/>
      <c r="GG59" s="96"/>
      <c r="GH59" s="96"/>
      <c r="GI59" s="96"/>
      <c r="GJ59" s="96"/>
      <c r="GK59" s="96"/>
      <c r="GL59" s="96"/>
      <c r="GM59" s="96"/>
      <c r="GN59" s="96"/>
      <c r="GO59" s="96"/>
      <c r="GP59" s="96"/>
      <c r="GQ59" s="96"/>
      <c r="GR59" s="96"/>
      <c r="GS59" s="96"/>
      <c r="GT59" s="96"/>
      <c r="GU59" s="96"/>
      <c r="GV59" s="96"/>
      <c r="GW59" s="96"/>
      <c r="GX59" s="96"/>
      <c r="GY59" s="96"/>
      <c r="GZ59" s="96"/>
      <c r="HA59" s="96"/>
      <c r="HB59" s="96"/>
      <c r="HC59" s="96"/>
      <c r="HD59" s="96"/>
      <c r="HE59" s="96"/>
      <c r="HF59" s="96"/>
      <c r="HG59" s="96"/>
      <c r="HH59" s="96"/>
      <c r="HI59" s="96"/>
      <c r="HJ59" s="96"/>
      <c r="HK59" s="96"/>
      <c r="HL59" s="96"/>
      <c r="HM59" s="96"/>
      <c r="HN59" s="96"/>
      <c r="HO59" s="96"/>
      <c r="HP59" s="96"/>
      <c r="HQ59" s="96"/>
      <c r="HR59" s="96"/>
      <c r="HS59" s="96"/>
      <c r="HT59" s="96"/>
      <c r="HU59" s="96"/>
      <c r="HV59" s="96"/>
      <c r="HW59" s="96"/>
      <c r="HX59" s="96"/>
      <c r="HY59" s="96"/>
      <c r="HZ59" s="96"/>
      <c r="IA59" s="96"/>
      <c r="IB59" s="96"/>
      <c r="IC59" s="96"/>
      <c r="ID59" s="96"/>
      <c r="IE59" s="96"/>
      <c r="IF59" s="96"/>
      <c r="IG59" s="96"/>
      <c r="IH59" s="96"/>
      <c r="II59" s="96"/>
      <c r="IJ59" s="96"/>
      <c r="IK59" s="96"/>
      <c r="IL59" s="96"/>
      <c r="IM59" s="96"/>
      <c r="IN59" s="96"/>
      <c r="IO59" s="96"/>
      <c r="IP59" s="96"/>
      <c r="IQ59" s="96"/>
      <c r="IR59" s="96"/>
      <c r="IS59" s="96"/>
      <c r="IT59" s="96"/>
      <c r="IU59" s="96"/>
      <c r="IV59" s="96"/>
    </row>
    <row r="60" spans="1:256" ht="12.75" customHeight="1">
      <c r="A60" s="94"/>
      <c r="B60" s="94"/>
      <c r="C60" s="94"/>
      <c r="D60" s="94"/>
      <c r="E60" s="94"/>
      <c r="F60" s="94"/>
      <c r="G60" s="94"/>
      <c r="H60" s="94"/>
      <c r="I60" s="94"/>
      <c r="J60" s="94"/>
      <c r="K60" s="94"/>
      <c r="L60" s="94"/>
      <c r="M60" s="94"/>
      <c r="N60" s="94"/>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4"/>
      <c r="AO60" s="94"/>
      <c r="AP60" s="94"/>
      <c r="AQ60" s="94"/>
      <c r="AR60" s="94"/>
      <c r="AS60" s="94"/>
      <c r="AT60" s="94"/>
      <c r="AU60" s="94"/>
      <c r="AV60" s="94"/>
      <c r="AW60" s="94"/>
      <c r="AX60" s="94"/>
      <c r="AY60" s="94"/>
      <c r="AZ60" s="94"/>
      <c r="BA60" s="94"/>
      <c r="BB60" s="96"/>
      <c r="BC60" s="96"/>
      <c r="BD60" s="96"/>
      <c r="BE60" s="96"/>
      <c r="BF60" s="96"/>
      <c r="BG60" s="96"/>
      <c r="BH60" s="96"/>
      <c r="BI60" s="96"/>
      <c r="BJ60" s="96"/>
      <c r="BK60" s="96"/>
      <c r="BL60" s="96"/>
      <c r="BM60" s="96"/>
      <c r="BN60" s="96"/>
      <c r="BO60" s="96"/>
      <c r="BP60" s="96"/>
      <c r="BQ60" s="96"/>
      <c r="BR60" s="96"/>
      <c r="BS60" s="96"/>
      <c r="BT60" s="96"/>
      <c r="BU60" s="96"/>
      <c r="BV60" s="96"/>
      <c r="BW60" s="96"/>
      <c r="BX60" s="96"/>
      <c r="BY60" s="96"/>
      <c r="BZ60" s="96"/>
      <c r="CA60" s="96"/>
      <c r="CB60" s="96"/>
      <c r="CC60" s="96"/>
      <c r="CD60" s="96"/>
      <c r="CE60" s="96"/>
      <c r="CF60" s="96"/>
      <c r="CG60" s="96"/>
      <c r="CH60" s="96"/>
      <c r="CI60" s="96"/>
      <c r="CJ60" s="96"/>
      <c r="CK60" s="96"/>
      <c r="CL60" s="96"/>
      <c r="CM60" s="96"/>
      <c r="CN60" s="96"/>
      <c r="CO60" s="96"/>
      <c r="CP60" s="96"/>
      <c r="CQ60" s="96"/>
      <c r="CR60" s="96"/>
      <c r="CS60" s="96"/>
      <c r="CT60" s="96"/>
      <c r="CU60" s="96"/>
      <c r="CV60" s="96"/>
      <c r="CW60" s="96"/>
      <c r="CX60" s="96"/>
      <c r="CY60" s="96"/>
      <c r="CZ60" s="96"/>
      <c r="DA60" s="96"/>
      <c r="DB60" s="96"/>
      <c r="DC60" s="96"/>
      <c r="DD60" s="96"/>
      <c r="DE60" s="96"/>
      <c r="DF60" s="96"/>
      <c r="DG60" s="96"/>
      <c r="DH60" s="96"/>
      <c r="DI60" s="96"/>
      <c r="DJ60" s="96"/>
      <c r="DK60" s="96"/>
      <c r="DL60" s="96"/>
      <c r="DM60" s="96"/>
      <c r="DN60" s="96"/>
      <c r="DO60" s="96"/>
      <c r="DP60" s="96"/>
      <c r="DQ60" s="96"/>
      <c r="DR60" s="96"/>
      <c r="DS60" s="96"/>
      <c r="DT60" s="96"/>
      <c r="DU60" s="96"/>
      <c r="DV60" s="96"/>
      <c r="DW60" s="96"/>
      <c r="DX60" s="96"/>
      <c r="DY60" s="96"/>
      <c r="DZ60" s="96"/>
      <c r="EA60" s="96"/>
      <c r="EB60" s="96"/>
      <c r="EC60" s="96"/>
      <c r="ED60" s="96"/>
      <c r="EE60" s="96"/>
      <c r="EF60" s="96"/>
      <c r="EG60" s="96"/>
      <c r="EH60" s="96"/>
      <c r="EI60" s="96"/>
      <c r="EJ60" s="96"/>
      <c r="EK60" s="96"/>
      <c r="EL60" s="96"/>
      <c r="EM60" s="96"/>
      <c r="EN60" s="96"/>
      <c r="EO60" s="96"/>
      <c r="EP60" s="96"/>
      <c r="EQ60" s="96"/>
      <c r="ER60" s="96"/>
      <c r="ES60" s="96"/>
      <c r="ET60" s="96"/>
      <c r="EU60" s="96"/>
      <c r="EV60" s="96"/>
      <c r="EW60" s="96"/>
      <c r="EX60" s="96"/>
      <c r="EY60" s="96"/>
      <c r="EZ60" s="96"/>
      <c r="FA60" s="96"/>
      <c r="FB60" s="96"/>
      <c r="FC60" s="96"/>
      <c r="FD60" s="96"/>
      <c r="FE60" s="96"/>
      <c r="FF60" s="96"/>
      <c r="FG60" s="96"/>
      <c r="FH60" s="96"/>
      <c r="FI60" s="96"/>
      <c r="FJ60" s="96"/>
      <c r="FK60" s="96"/>
      <c r="FL60" s="96"/>
      <c r="FM60" s="96"/>
      <c r="FN60" s="96"/>
      <c r="FO60" s="96"/>
      <c r="FP60" s="96"/>
      <c r="FQ60" s="96"/>
      <c r="FR60" s="96"/>
      <c r="FS60" s="96"/>
      <c r="FT60" s="96"/>
      <c r="FU60" s="96"/>
      <c r="FV60" s="96"/>
      <c r="FW60" s="96"/>
      <c r="FX60" s="96"/>
      <c r="FY60" s="96"/>
      <c r="FZ60" s="96"/>
      <c r="GA60" s="96"/>
      <c r="GB60" s="96"/>
      <c r="GC60" s="96"/>
      <c r="GD60" s="96"/>
      <c r="GE60" s="96"/>
      <c r="GF60" s="96"/>
      <c r="GG60" s="96"/>
      <c r="GH60" s="96"/>
      <c r="GI60" s="96"/>
      <c r="GJ60" s="96"/>
      <c r="GK60" s="96"/>
      <c r="GL60" s="96"/>
      <c r="GM60" s="96"/>
      <c r="GN60" s="96"/>
      <c r="GO60" s="96"/>
      <c r="GP60" s="96"/>
      <c r="GQ60" s="96"/>
      <c r="GR60" s="96"/>
      <c r="GS60" s="96"/>
      <c r="GT60" s="96"/>
      <c r="GU60" s="96"/>
      <c r="GV60" s="96"/>
      <c r="GW60" s="96"/>
      <c r="GX60" s="96"/>
      <c r="GY60" s="96"/>
      <c r="GZ60" s="96"/>
      <c r="HA60" s="96"/>
      <c r="HB60" s="96"/>
      <c r="HC60" s="96"/>
      <c r="HD60" s="96"/>
      <c r="HE60" s="96"/>
      <c r="HF60" s="96"/>
      <c r="HG60" s="96"/>
      <c r="HH60" s="96"/>
      <c r="HI60" s="96"/>
      <c r="HJ60" s="96"/>
      <c r="HK60" s="96"/>
      <c r="HL60" s="96"/>
      <c r="HM60" s="96"/>
      <c r="HN60" s="96"/>
      <c r="HO60" s="96"/>
      <c r="HP60" s="96"/>
      <c r="HQ60" s="96"/>
      <c r="HR60" s="96"/>
      <c r="HS60" s="96"/>
      <c r="HT60" s="96"/>
      <c r="HU60" s="96"/>
      <c r="HV60" s="96"/>
      <c r="HW60" s="96"/>
      <c r="HX60" s="96"/>
      <c r="HY60" s="96"/>
      <c r="HZ60" s="96"/>
      <c r="IA60" s="96"/>
      <c r="IB60" s="96"/>
      <c r="IC60" s="96"/>
      <c r="ID60" s="96"/>
      <c r="IE60" s="96"/>
      <c r="IF60" s="96"/>
      <c r="IG60" s="96"/>
      <c r="IH60" s="96"/>
      <c r="II60" s="96"/>
      <c r="IJ60" s="96"/>
      <c r="IK60" s="96"/>
      <c r="IL60" s="96"/>
      <c r="IM60" s="96"/>
      <c r="IN60" s="96"/>
      <c r="IO60" s="96"/>
      <c r="IP60" s="96"/>
      <c r="IQ60" s="96"/>
      <c r="IR60" s="96"/>
      <c r="IS60" s="96"/>
      <c r="IT60" s="96"/>
      <c r="IU60" s="96"/>
      <c r="IV60" s="96"/>
    </row>
    <row r="61" spans="1:256" ht="12.75" customHeight="1">
      <c r="A61" s="94"/>
      <c r="B61" s="94"/>
      <c r="C61" s="97"/>
      <c r="D61" s="97"/>
      <c r="E61" s="97"/>
      <c r="F61" s="97"/>
      <c r="G61" s="97"/>
      <c r="H61" s="97"/>
      <c r="I61" s="97"/>
      <c r="J61" s="97"/>
      <c r="K61" s="97"/>
      <c r="L61" s="97"/>
      <c r="M61" s="97"/>
      <c r="N61" s="97"/>
      <c r="O61" s="97"/>
      <c r="P61" s="97"/>
      <c r="Q61" s="97"/>
      <c r="R61" s="97"/>
      <c r="S61" s="97"/>
      <c r="T61" s="94"/>
      <c r="U61" s="94"/>
      <c r="V61" s="94"/>
      <c r="W61" s="94"/>
      <c r="X61" s="94"/>
      <c r="Y61" s="94"/>
      <c r="Z61" s="94"/>
      <c r="AA61" s="94"/>
      <c r="AB61" s="94"/>
      <c r="AC61" s="94"/>
      <c r="AD61" s="94"/>
      <c r="AE61" s="94"/>
      <c r="AF61" s="94"/>
      <c r="AG61" s="94"/>
      <c r="AH61" s="94"/>
      <c r="AI61" s="94"/>
      <c r="AJ61" s="94"/>
      <c r="AK61" s="94"/>
      <c r="AL61" s="94"/>
      <c r="AM61" s="94"/>
      <c r="AN61" s="94"/>
      <c r="AO61" s="94"/>
      <c r="AP61" s="94"/>
      <c r="AQ61" s="94"/>
      <c r="AR61" s="94"/>
      <c r="AS61" s="94"/>
      <c r="AT61" s="94"/>
      <c r="AU61" s="94"/>
      <c r="AV61" s="94"/>
      <c r="AW61" s="94"/>
      <c r="AX61" s="94"/>
      <c r="AY61" s="94"/>
      <c r="AZ61" s="94"/>
      <c r="BA61" s="94"/>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row>
    <row r="62" spans="1:256" ht="12.75" customHeight="1">
      <c r="A62" s="94"/>
      <c r="B62" s="94"/>
      <c r="C62" s="94"/>
      <c r="D62" s="94"/>
      <c r="E62" s="94"/>
      <c r="F62" s="94"/>
      <c r="G62" s="94"/>
      <c r="H62" s="94"/>
      <c r="I62" s="94"/>
      <c r="J62" s="94"/>
      <c r="K62" s="94"/>
      <c r="L62" s="94"/>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94"/>
      <c r="AL62" s="94"/>
      <c r="AM62" s="94"/>
      <c r="AN62" s="94"/>
      <c r="AO62" s="94"/>
      <c r="AP62" s="94"/>
      <c r="AQ62" s="94"/>
      <c r="AR62" s="94"/>
      <c r="AS62" s="94"/>
      <c r="AT62" s="94"/>
      <c r="AU62" s="94"/>
      <c r="AV62" s="94"/>
      <c r="AW62" s="94"/>
      <c r="AX62" s="94"/>
      <c r="AY62" s="94"/>
      <c r="AZ62" s="94"/>
      <c r="BA62" s="94"/>
      <c r="BB62" s="96"/>
      <c r="BC62" s="96"/>
      <c r="BD62" s="96"/>
      <c r="BE62" s="96"/>
      <c r="BF62" s="96"/>
      <c r="BG62" s="96"/>
      <c r="BH62" s="96"/>
      <c r="BI62" s="96"/>
      <c r="BJ62" s="96"/>
      <c r="BK62" s="96"/>
      <c r="BL62" s="96"/>
      <c r="BM62" s="96"/>
      <c r="BN62" s="96"/>
      <c r="BO62" s="96"/>
      <c r="BP62" s="96"/>
      <c r="BQ62" s="96"/>
      <c r="BR62" s="96"/>
      <c r="BS62" s="96"/>
      <c r="BT62" s="96"/>
      <c r="BU62" s="96"/>
      <c r="BV62" s="96"/>
      <c r="BW62" s="96"/>
      <c r="BX62" s="96"/>
      <c r="BY62" s="96"/>
      <c r="BZ62" s="96"/>
      <c r="CA62" s="96"/>
      <c r="CB62" s="96"/>
      <c r="CC62" s="96"/>
      <c r="CD62" s="96"/>
      <c r="CE62" s="96"/>
      <c r="CF62" s="96"/>
      <c r="CG62" s="96"/>
      <c r="CH62" s="96"/>
      <c r="CI62" s="96"/>
      <c r="CJ62" s="96"/>
      <c r="CK62" s="96"/>
      <c r="CL62" s="96"/>
      <c r="CM62" s="96"/>
      <c r="CN62" s="96"/>
      <c r="CO62" s="96"/>
      <c r="CP62" s="96"/>
      <c r="CQ62" s="96"/>
      <c r="CR62" s="96"/>
      <c r="CS62" s="96"/>
      <c r="CT62" s="96"/>
      <c r="CU62" s="96"/>
      <c r="CV62" s="96"/>
      <c r="CW62" s="96"/>
      <c r="CX62" s="96"/>
      <c r="CY62" s="96"/>
      <c r="CZ62" s="96"/>
      <c r="DA62" s="96"/>
      <c r="DB62" s="96"/>
      <c r="DC62" s="96"/>
      <c r="DD62" s="96"/>
      <c r="DE62" s="96"/>
      <c r="DF62" s="96"/>
      <c r="DG62" s="96"/>
      <c r="DH62" s="96"/>
      <c r="DI62" s="96"/>
      <c r="DJ62" s="96"/>
      <c r="DK62" s="96"/>
      <c r="DL62" s="96"/>
      <c r="DM62" s="96"/>
      <c r="DN62" s="96"/>
      <c r="DO62" s="96"/>
      <c r="DP62" s="96"/>
      <c r="DQ62" s="96"/>
      <c r="DR62" s="96"/>
      <c r="DS62" s="96"/>
      <c r="DT62" s="96"/>
      <c r="DU62" s="96"/>
      <c r="DV62" s="96"/>
      <c r="DW62" s="96"/>
      <c r="DX62" s="96"/>
      <c r="DY62" s="96"/>
      <c r="DZ62" s="96"/>
      <c r="EA62" s="96"/>
      <c r="EB62" s="96"/>
      <c r="EC62" s="96"/>
      <c r="ED62" s="96"/>
      <c r="EE62" s="96"/>
      <c r="EF62" s="96"/>
      <c r="EG62" s="96"/>
      <c r="EH62" s="96"/>
      <c r="EI62" s="96"/>
      <c r="EJ62" s="96"/>
      <c r="EK62" s="96"/>
      <c r="EL62" s="96"/>
      <c r="EM62" s="96"/>
      <c r="EN62" s="96"/>
      <c r="EO62" s="96"/>
      <c r="EP62" s="96"/>
      <c r="EQ62" s="96"/>
      <c r="ER62" s="96"/>
      <c r="ES62" s="96"/>
      <c r="ET62" s="96"/>
      <c r="EU62" s="96"/>
      <c r="EV62" s="96"/>
      <c r="EW62" s="96"/>
      <c r="EX62" s="96"/>
      <c r="EY62" s="96"/>
      <c r="EZ62" s="96"/>
      <c r="FA62" s="96"/>
      <c r="FB62" s="96"/>
      <c r="FC62" s="96"/>
      <c r="FD62" s="96"/>
      <c r="FE62" s="96"/>
      <c r="FF62" s="96"/>
      <c r="FG62" s="96"/>
      <c r="FH62" s="96"/>
      <c r="FI62" s="96"/>
      <c r="FJ62" s="96"/>
      <c r="FK62" s="96"/>
      <c r="FL62" s="96"/>
      <c r="FM62" s="96"/>
      <c r="FN62" s="96"/>
      <c r="FO62" s="96"/>
      <c r="FP62" s="96"/>
      <c r="FQ62" s="96"/>
      <c r="FR62" s="96"/>
      <c r="FS62" s="96"/>
      <c r="FT62" s="96"/>
      <c r="FU62" s="96"/>
      <c r="FV62" s="96"/>
      <c r="FW62" s="96"/>
      <c r="FX62" s="96"/>
      <c r="FY62" s="96"/>
      <c r="FZ62" s="96"/>
      <c r="GA62" s="96"/>
      <c r="GB62" s="96"/>
      <c r="GC62" s="96"/>
      <c r="GD62" s="96"/>
      <c r="GE62" s="96"/>
      <c r="GF62" s="96"/>
      <c r="GG62" s="96"/>
      <c r="GH62" s="96"/>
      <c r="GI62" s="96"/>
      <c r="GJ62" s="96"/>
      <c r="GK62" s="96"/>
      <c r="GL62" s="96"/>
      <c r="GM62" s="96"/>
      <c r="GN62" s="96"/>
      <c r="GO62" s="96"/>
      <c r="GP62" s="96"/>
      <c r="GQ62" s="96"/>
      <c r="GR62" s="96"/>
      <c r="GS62" s="96"/>
      <c r="GT62" s="96"/>
      <c r="GU62" s="96"/>
      <c r="GV62" s="96"/>
      <c r="GW62" s="96"/>
      <c r="GX62" s="96"/>
      <c r="GY62" s="96"/>
      <c r="GZ62" s="96"/>
      <c r="HA62" s="96"/>
      <c r="HB62" s="96"/>
      <c r="HC62" s="96"/>
      <c r="HD62" s="96"/>
      <c r="HE62" s="96"/>
      <c r="HF62" s="96"/>
      <c r="HG62" s="96"/>
      <c r="HH62" s="96"/>
      <c r="HI62" s="96"/>
      <c r="HJ62" s="96"/>
      <c r="HK62" s="96"/>
      <c r="HL62" s="96"/>
      <c r="HM62" s="96"/>
      <c r="HN62" s="96"/>
      <c r="HO62" s="96"/>
      <c r="HP62" s="96"/>
      <c r="HQ62" s="96"/>
      <c r="HR62" s="96"/>
      <c r="HS62" s="96"/>
      <c r="HT62" s="96"/>
      <c r="HU62" s="96"/>
      <c r="HV62" s="96"/>
      <c r="HW62" s="96"/>
      <c r="HX62" s="96"/>
      <c r="HY62" s="96"/>
      <c r="HZ62" s="96"/>
      <c r="IA62" s="96"/>
      <c r="IB62" s="96"/>
      <c r="IC62" s="96"/>
      <c r="ID62" s="96"/>
      <c r="IE62" s="96"/>
      <c r="IF62" s="96"/>
      <c r="IG62" s="96"/>
      <c r="IH62" s="96"/>
      <c r="II62" s="96"/>
      <c r="IJ62" s="96"/>
      <c r="IK62" s="96"/>
      <c r="IL62" s="96"/>
      <c r="IM62" s="96"/>
      <c r="IN62" s="96"/>
      <c r="IO62" s="96"/>
      <c r="IP62" s="96"/>
      <c r="IQ62" s="96"/>
      <c r="IR62" s="96"/>
      <c r="IS62" s="96"/>
      <c r="IT62" s="96"/>
      <c r="IU62" s="96"/>
      <c r="IV62" s="96"/>
    </row>
    <row r="63" spans="1:256" ht="12.75" customHeight="1">
      <c r="A63" s="94"/>
      <c r="B63" s="94"/>
      <c r="C63" s="97"/>
      <c r="D63" s="97"/>
      <c r="E63" s="97"/>
      <c r="F63" s="97"/>
      <c r="G63" s="97"/>
      <c r="H63" s="97"/>
      <c r="I63" s="97"/>
      <c r="J63" s="97"/>
      <c r="K63" s="97"/>
      <c r="L63" s="97"/>
      <c r="M63" s="97"/>
      <c r="N63" s="97"/>
      <c r="O63" s="97"/>
      <c r="P63" s="97"/>
      <c r="Q63" s="97"/>
      <c r="R63" s="97"/>
      <c r="S63" s="97"/>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c r="AS63" s="94"/>
      <c r="AT63" s="94"/>
      <c r="AU63" s="94"/>
      <c r="AV63" s="94"/>
      <c r="AW63" s="94"/>
      <c r="AX63" s="94"/>
      <c r="AY63" s="94"/>
      <c r="AZ63" s="94"/>
      <c r="BA63" s="94"/>
      <c r="BB63" s="96"/>
      <c r="BC63" s="96"/>
      <c r="BD63" s="96"/>
      <c r="BE63" s="96"/>
      <c r="BF63" s="96"/>
      <c r="BG63" s="96"/>
      <c r="BH63" s="96"/>
      <c r="BI63" s="96"/>
      <c r="BJ63" s="96"/>
      <c r="BK63" s="96"/>
      <c r="BL63" s="96"/>
      <c r="BM63" s="96"/>
      <c r="BN63" s="96"/>
      <c r="BO63" s="96"/>
      <c r="BP63" s="96"/>
      <c r="BQ63" s="96"/>
      <c r="BR63" s="96"/>
      <c r="BS63" s="96"/>
      <c r="BT63" s="96"/>
      <c r="BU63" s="96"/>
      <c r="BV63" s="96"/>
      <c r="BW63" s="96"/>
      <c r="BX63" s="96"/>
      <c r="BY63" s="96"/>
      <c r="BZ63" s="96"/>
      <c r="CA63" s="96"/>
      <c r="CB63" s="96"/>
      <c r="CC63" s="96"/>
      <c r="CD63" s="96"/>
      <c r="CE63" s="96"/>
      <c r="CF63" s="96"/>
      <c r="CG63" s="96"/>
      <c r="CH63" s="96"/>
      <c r="CI63" s="96"/>
      <c r="CJ63" s="96"/>
      <c r="CK63" s="96"/>
      <c r="CL63" s="96"/>
      <c r="CM63" s="96"/>
      <c r="CN63" s="96"/>
      <c r="CO63" s="96"/>
      <c r="CP63" s="96"/>
      <c r="CQ63" s="96"/>
      <c r="CR63" s="96"/>
      <c r="CS63" s="96"/>
      <c r="CT63" s="96"/>
      <c r="CU63" s="96"/>
      <c r="CV63" s="96"/>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X63" s="96"/>
      <c r="FY63" s="96"/>
      <c r="FZ63" s="96"/>
      <c r="GA63" s="96"/>
      <c r="GB63" s="96"/>
      <c r="GC63" s="96"/>
      <c r="GD63" s="96"/>
      <c r="GE63" s="96"/>
      <c r="GF63" s="96"/>
      <c r="GG63" s="96"/>
      <c r="GH63" s="96"/>
      <c r="GI63" s="96"/>
      <c r="GJ63" s="96"/>
      <c r="GK63" s="96"/>
      <c r="GL63" s="96"/>
      <c r="GM63" s="96"/>
      <c r="GN63" s="96"/>
      <c r="GO63" s="96"/>
      <c r="GP63" s="96"/>
      <c r="GQ63" s="96"/>
      <c r="GR63" s="96"/>
      <c r="GS63" s="96"/>
      <c r="GT63" s="96"/>
      <c r="GU63" s="96"/>
      <c r="GV63" s="96"/>
      <c r="GW63" s="96"/>
      <c r="GX63" s="96"/>
      <c r="GY63" s="96"/>
      <c r="GZ63" s="96"/>
      <c r="HA63" s="96"/>
      <c r="HB63" s="96"/>
      <c r="HC63" s="96"/>
      <c r="HD63" s="96"/>
      <c r="HE63" s="96"/>
      <c r="HF63" s="96"/>
      <c r="HG63" s="96"/>
      <c r="HH63" s="96"/>
      <c r="HI63" s="96"/>
      <c r="HJ63" s="96"/>
      <c r="HK63" s="96"/>
      <c r="HL63" s="96"/>
      <c r="HM63" s="96"/>
      <c r="HN63" s="96"/>
      <c r="HO63" s="96"/>
      <c r="HP63" s="96"/>
      <c r="HQ63" s="96"/>
      <c r="HR63" s="96"/>
      <c r="HS63" s="96"/>
      <c r="HT63" s="96"/>
      <c r="HU63" s="96"/>
      <c r="HV63" s="96"/>
      <c r="HW63" s="96"/>
      <c r="HX63" s="96"/>
      <c r="HY63" s="96"/>
      <c r="HZ63" s="96"/>
      <c r="IA63" s="96"/>
      <c r="IB63" s="96"/>
      <c r="IC63" s="96"/>
      <c r="ID63" s="96"/>
      <c r="IE63" s="96"/>
      <c r="IF63" s="96"/>
      <c r="IG63" s="96"/>
      <c r="IH63" s="96"/>
      <c r="II63" s="96"/>
      <c r="IJ63" s="96"/>
      <c r="IK63" s="96"/>
      <c r="IL63" s="96"/>
      <c r="IM63" s="96"/>
      <c r="IN63" s="96"/>
      <c r="IO63" s="96"/>
      <c r="IP63" s="96"/>
      <c r="IQ63" s="96"/>
      <c r="IR63" s="96"/>
      <c r="IS63" s="96"/>
      <c r="IT63" s="96"/>
      <c r="IU63" s="96"/>
      <c r="IV63" s="96"/>
    </row>
    <row r="64" spans="1:256" ht="12.75" customHeight="1">
      <c r="A64" s="94"/>
      <c r="B64" s="94"/>
      <c r="C64" s="94"/>
      <c r="D64" s="94"/>
      <c r="E64" s="94"/>
      <c r="F64" s="94"/>
      <c r="G64" s="94"/>
      <c r="H64" s="94"/>
      <c r="I64" s="94"/>
      <c r="J64" s="94"/>
      <c r="K64" s="94"/>
      <c r="L64" s="94"/>
      <c r="M64" s="94"/>
      <c r="N64" s="94"/>
      <c r="O64" s="94"/>
      <c r="P64" s="94"/>
      <c r="Q64" s="94"/>
      <c r="R64" s="94"/>
      <c r="S64" s="94"/>
      <c r="T64" s="94"/>
      <c r="U64" s="94"/>
      <c r="V64" s="94"/>
      <c r="W64" s="94"/>
      <c r="X64" s="94"/>
      <c r="Y64" s="94"/>
      <c r="Z64" s="94"/>
      <c r="AA64" s="94"/>
      <c r="AB64" s="94"/>
      <c r="AC64" s="94"/>
      <c r="AD64" s="94"/>
      <c r="AE64" s="94"/>
      <c r="AF64" s="94"/>
      <c r="AG64" s="94"/>
      <c r="AH64" s="94"/>
      <c r="AI64" s="94"/>
      <c r="AJ64" s="94"/>
      <c r="AK64" s="94"/>
      <c r="AL64" s="94"/>
      <c r="AM64" s="94"/>
      <c r="AN64" s="94"/>
      <c r="AO64" s="94"/>
      <c r="AP64" s="94"/>
      <c r="AQ64" s="94"/>
      <c r="AR64" s="94"/>
      <c r="AS64" s="94"/>
      <c r="AT64" s="94"/>
      <c r="AU64" s="94"/>
      <c r="AV64" s="94"/>
      <c r="AW64" s="94"/>
      <c r="AX64" s="94"/>
      <c r="AY64" s="94"/>
      <c r="AZ64" s="94"/>
      <c r="BA64" s="94"/>
      <c r="BB64" s="96"/>
      <c r="BC64" s="96"/>
      <c r="BD64" s="96"/>
      <c r="BE64" s="96"/>
      <c r="BF64" s="96"/>
      <c r="BG64" s="96"/>
      <c r="BH64" s="96"/>
      <c r="BI64" s="96"/>
      <c r="BJ64" s="96"/>
      <c r="BK64" s="96"/>
      <c r="BL64" s="96"/>
      <c r="BM64" s="96"/>
      <c r="BN64" s="96"/>
      <c r="BO64" s="96"/>
      <c r="BP64" s="96"/>
      <c r="BQ64" s="96"/>
      <c r="BR64" s="96"/>
      <c r="BS64" s="96"/>
      <c r="BT64" s="96"/>
      <c r="BU64" s="96"/>
      <c r="BV64" s="96"/>
      <c r="BW64" s="96"/>
      <c r="BX64" s="96"/>
      <c r="BY64" s="96"/>
      <c r="BZ64" s="96"/>
      <c r="CA64" s="96"/>
      <c r="CB64" s="96"/>
      <c r="CC64" s="96"/>
      <c r="CD64" s="96"/>
      <c r="CE64" s="96"/>
      <c r="CF64" s="96"/>
      <c r="CG64" s="96"/>
      <c r="CH64" s="96"/>
      <c r="CI64" s="96"/>
      <c r="CJ64" s="96"/>
      <c r="CK64" s="96"/>
      <c r="CL64" s="96"/>
      <c r="CM64" s="96"/>
      <c r="CN64" s="96"/>
      <c r="CO64" s="96"/>
      <c r="CP64" s="96"/>
      <c r="CQ64" s="96"/>
      <c r="CR64" s="96"/>
      <c r="CS64" s="96"/>
      <c r="CT64" s="96"/>
      <c r="CU64" s="96"/>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X64" s="96"/>
      <c r="FY64" s="96"/>
      <c r="FZ64" s="96"/>
      <c r="GA64" s="96"/>
      <c r="GB64" s="96"/>
      <c r="GC64" s="96"/>
      <c r="GD64" s="96"/>
      <c r="GE64" s="96"/>
      <c r="GF64" s="96"/>
      <c r="GG64" s="96"/>
      <c r="GH64" s="96"/>
      <c r="GI64" s="96"/>
      <c r="GJ64" s="96"/>
      <c r="GK64" s="96"/>
      <c r="GL64" s="96"/>
      <c r="GM64" s="96"/>
      <c r="GN64" s="96"/>
      <c r="GO64" s="96"/>
      <c r="GP64" s="96"/>
      <c r="GQ64" s="96"/>
      <c r="GR64" s="96"/>
      <c r="GS64" s="96"/>
      <c r="GT64" s="96"/>
      <c r="GU64" s="96"/>
      <c r="GV64" s="96"/>
      <c r="GW64" s="96"/>
      <c r="GX64" s="96"/>
      <c r="GY64" s="96"/>
      <c r="GZ64" s="96"/>
      <c r="HA64" s="96"/>
      <c r="HB64" s="96"/>
      <c r="HC64" s="96"/>
      <c r="HD64" s="96"/>
      <c r="HE64" s="96"/>
      <c r="HF64" s="96"/>
      <c r="HG64" s="96"/>
      <c r="HH64" s="96"/>
      <c r="HI64" s="96"/>
      <c r="HJ64" s="96"/>
      <c r="HK64" s="96"/>
      <c r="HL64" s="96"/>
      <c r="HM64" s="96"/>
      <c r="HN64" s="96"/>
      <c r="HO64" s="96"/>
      <c r="HP64" s="96"/>
      <c r="HQ64" s="96"/>
      <c r="HR64" s="96"/>
      <c r="HS64" s="96"/>
      <c r="HT64" s="96"/>
      <c r="HU64" s="96"/>
      <c r="HV64" s="96"/>
      <c r="HW64" s="96"/>
      <c r="HX64" s="96"/>
      <c r="HY64" s="96"/>
      <c r="HZ64" s="96"/>
      <c r="IA64" s="96"/>
      <c r="IB64" s="96"/>
      <c r="IC64" s="96"/>
      <c r="ID64" s="96"/>
      <c r="IE64" s="96"/>
      <c r="IF64" s="96"/>
      <c r="IG64" s="96"/>
      <c r="IH64" s="96"/>
      <c r="II64" s="96"/>
      <c r="IJ64" s="96"/>
      <c r="IK64" s="96"/>
      <c r="IL64" s="96"/>
      <c r="IM64" s="96"/>
      <c r="IN64" s="96"/>
      <c r="IO64" s="96"/>
      <c r="IP64" s="96"/>
      <c r="IQ64" s="96"/>
      <c r="IR64" s="96"/>
      <c r="IS64" s="96"/>
      <c r="IT64" s="96"/>
      <c r="IU64" s="96"/>
      <c r="IV64" s="96"/>
    </row>
    <row r="65" spans="1:256" ht="15" customHeight="1">
      <c r="A65" s="94"/>
      <c r="B65" s="94"/>
      <c r="C65" s="97"/>
      <c r="D65" s="97"/>
      <c r="E65" s="97"/>
      <c r="F65" s="97"/>
      <c r="G65" s="97"/>
      <c r="H65" s="97"/>
      <c r="I65" s="97"/>
      <c r="J65" s="97"/>
      <c r="K65" s="97"/>
      <c r="L65" s="97"/>
      <c r="M65" s="97"/>
      <c r="N65" s="97"/>
      <c r="O65" s="97"/>
      <c r="P65" s="97"/>
      <c r="Q65" s="97"/>
      <c r="R65" s="97"/>
      <c r="S65" s="97"/>
      <c r="T65" s="94"/>
      <c r="U65" s="94"/>
      <c r="V65" s="94"/>
      <c r="W65" s="94"/>
      <c r="X65" s="94"/>
      <c r="Y65" s="94"/>
      <c r="Z65" s="94"/>
      <c r="AA65" s="94"/>
      <c r="AB65" s="94"/>
      <c r="AC65" s="94"/>
      <c r="AD65" s="94"/>
      <c r="AE65" s="94"/>
      <c r="AF65" s="94"/>
      <c r="AG65" s="94"/>
      <c r="AH65" s="94"/>
      <c r="AI65" s="94"/>
      <c r="AJ65" s="94"/>
      <c r="AK65" s="94"/>
      <c r="AL65" s="94"/>
      <c r="AM65" s="94"/>
      <c r="AN65" s="94"/>
      <c r="AO65" s="94"/>
      <c r="AP65" s="94"/>
      <c r="AQ65" s="94"/>
      <c r="AR65" s="94"/>
      <c r="AS65" s="94"/>
      <c r="AT65" s="94"/>
      <c r="AU65" s="94"/>
      <c r="AV65" s="94"/>
      <c r="AW65" s="94"/>
      <c r="AX65" s="94"/>
      <c r="AY65" s="94"/>
      <c r="AZ65" s="94"/>
      <c r="BA65" s="94"/>
      <c r="BB65" s="96"/>
      <c r="BC65" s="96"/>
      <c r="BD65" s="96"/>
      <c r="BE65" s="96"/>
      <c r="BF65" s="96"/>
      <c r="BG65" s="96"/>
      <c r="BH65" s="96"/>
      <c r="BI65" s="96"/>
      <c r="BJ65" s="96"/>
      <c r="BK65" s="96"/>
      <c r="BL65" s="96"/>
      <c r="BM65" s="96"/>
      <c r="BN65" s="96"/>
      <c r="BO65" s="96"/>
      <c r="BP65" s="96"/>
      <c r="BQ65" s="96"/>
      <c r="BR65" s="96"/>
      <c r="BS65" s="96"/>
      <c r="BT65" s="96"/>
      <c r="BU65" s="96"/>
      <c r="BV65" s="96"/>
      <c r="BW65" s="96"/>
      <c r="BX65" s="96"/>
      <c r="BY65" s="96"/>
      <c r="BZ65" s="96"/>
      <c r="CA65" s="96"/>
      <c r="CB65" s="96"/>
      <c r="CC65" s="96"/>
      <c r="CD65" s="96"/>
      <c r="CE65" s="96"/>
      <c r="CF65" s="96"/>
      <c r="CG65" s="96"/>
      <c r="CH65" s="96"/>
      <c r="CI65" s="96"/>
      <c r="CJ65" s="96"/>
      <c r="CK65" s="96"/>
      <c r="CL65" s="96"/>
      <c r="CM65" s="96"/>
      <c r="CN65" s="96"/>
      <c r="CO65" s="96"/>
      <c r="CP65" s="96"/>
      <c r="CQ65" s="96"/>
      <c r="CR65" s="96"/>
      <c r="CS65" s="96"/>
      <c r="CT65" s="96"/>
      <c r="CU65" s="96"/>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X65" s="96"/>
      <c r="FY65" s="96"/>
      <c r="FZ65" s="96"/>
      <c r="GA65" s="96"/>
      <c r="GB65" s="96"/>
      <c r="GC65" s="96"/>
      <c r="GD65" s="96"/>
      <c r="GE65" s="96"/>
      <c r="GF65" s="96"/>
      <c r="GG65" s="96"/>
      <c r="GH65" s="96"/>
      <c r="GI65" s="96"/>
      <c r="GJ65" s="96"/>
      <c r="GK65" s="96"/>
      <c r="GL65" s="96"/>
      <c r="GM65" s="96"/>
      <c r="GN65" s="96"/>
      <c r="GO65" s="96"/>
      <c r="GP65" s="96"/>
      <c r="GQ65" s="96"/>
      <c r="GR65" s="96"/>
      <c r="GS65" s="96"/>
      <c r="GT65" s="96"/>
      <c r="GU65" s="96"/>
      <c r="GV65" s="96"/>
      <c r="GW65" s="96"/>
      <c r="GX65" s="96"/>
      <c r="GY65" s="96"/>
      <c r="GZ65" s="96"/>
      <c r="HA65" s="96"/>
      <c r="HB65" s="96"/>
      <c r="HC65" s="96"/>
      <c r="HD65" s="96"/>
      <c r="HE65" s="96"/>
      <c r="HF65" s="96"/>
      <c r="HG65" s="96"/>
      <c r="HH65" s="96"/>
      <c r="HI65" s="96"/>
      <c r="HJ65" s="96"/>
      <c r="HK65" s="96"/>
      <c r="HL65" s="96"/>
      <c r="HM65" s="96"/>
      <c r="HN65" s="96"/>
      <c r="HO65" s="96"/>
      <c r="HP65" s="96"/>
      <c r="HQ65" s="96"/>
      <c r="HR65" s="96"/>
      <c r="HS65" s="96"/>
      <c r="HT65" s="96"/>
      <c r="HU65" s="96"/>
      <c r="HV65" s="96"/>
      <c r="HW65" s="96"/>
      <c r="HX65" s="96"/>
      <c r="HY65" s="96"/>
      <c r="HZ65" s="96"/>
      <c r="IA65" s="96"/>
      <c r="IB65" s="96"/>
      <c r="IC65" s="96"/>
      <c r="ID65" s="96"/>
      <c r="IE65" s="96"/>
      <c r="IF65" s="96"/>
      <c r="IG65" s="96"/>
      <c r="IH65" s="96"/>
      <c r="II65" s="96"/>
      <c r="IJ65" s="96"/>
      <c r="IK65" s="96"/>
      <c r="IL65" s="96"/>
      <c r="IM65" s="96"/>
      <c r="IN65" s="96"/>
      <c r="IO65" s="96"/>
      <c r="IP65" s="96"/>
      <c r="IQ65" s="96"/>
      <c r="IR65" s="96"/>
      <c r="IS65" s="96"/>
      <c r="IT65" s="96"/>
      <c r="IU65" s="96"/>
      <c r="IV65" s="96"/>
    </row>
    <row r="66" spans="1:256" ht="12.75" customHeight="1">
      <c r="A66" s="94"/>
      <c r="B66" s="94"/>
      <c r="C66" s="94"/>
      <c r="D66" s="94"/>
      <c r="E66" s="94"/>
      <c r="F66" s="94"/>
      <c r="G66" s="94"/>
      <c r="H66" s="94"/>
      <c r="I66" s="94"/>
      <c r="J66" s="94"/>
      <c r="K66" s="94"/>
      <c r="L66" s="94"/>
      <c r="M66" s="94"/>
      <c r="N66" s="94"/>
      <c r="O66" s="94"/>
      <c r="P66" s="94"/>
      <c r="Q66" s="94"/>
      <c r="R66" s="94"/>
      <c r="S66" s="94"/>
      <c r="T66" s="94"/>
      <c r="U66" s="94"/>
      <c r="V66" s="94"/>
      <c r="W66" s="94"/>
      <c r="X66" s="94"/>
      <c r="Y66" s="94"/>
      <c r="Z66" s="94"/>
      <c r="AA66" s="94"/>
      <c r="AB66" s="94"/>
      <c r="AC66" s="94"/>
      <c r="AD66" s="94"/>
      <c r="AE66" s="94"/>
      <c r="AF66" s="94"/>
      <c r="AG66" s="94"/>
      <c r="AH66" s="94"/>
      <c r="AI66" s="94"/>
      <c r="AJ66" s="94"/>
      <c r="AK66" s="94"/>
      <c r="AL66" s="94"/>
      <c r="AM66" s="94"/>
      <c r="AN66" s="94"/>
      <c r="AO66" s="94"/>
      <c r="AP66" s="94"/>
      <c r="AQ66" s="94"/>
      <c r="AR66" s="94"/>
      <c r="AS66" s="94"/>
      <c r="AT66" s="94"/>
      <c r="AU66" s="94"/>
      <c r="AV66" s="94"/>
      <c r="AW66" s="94"/>
      <c r="AX66" s="94"/>
      <c r="AY66" s="94"/>
      <c r="AZ66" s="94"/>
      <c r="BA66" s="94"/>
      <c r="BB66" s="96"/>
      <c r="BC66" s="96"/>
      <c r="BD66" s="96"/>
      <c r="BE66" s="96"/>
      <c r="BF66" s="96"/>
      <c r="BG66" s="96"/>
      <c r="BH66" s="96"/>
      <c r="BI66" s="96"/>
      <c r="BJ66" s="96"/>
      <c r="BK66" s="96"/>
      <c r="BL66" s="96"/>
      <c r="BM66" s="96"/>
      <c r="BN66" s="96"/>
      <c r="BO66" s="96"/>
      <c r="BP66" s="96"/>
      <c r="BQ66" s="96"/>
      <c r="BR66" s="96"/>
      <c r="BS66" s="96"/>
      <c r="BT66" s="96"/>
      <c r="BU66" s="96"/>
      <c r="BV66" s="96"/>
      <c r="BW66" s="96"/>
      <c r="BX66" s="96"/>
      <c r="BY66" s="96"/>
      <c r="BZ66" s="96"/>
      <c r="CA66" s="96"/>
      <c r="CB66" s="96"/>
      <c r="CC66" s="96"/>
      <c r="CD66" s="96"/>
      <c r="CE66" s="96"/>
      <c r="CF66" s="96"/>
      <c r="CG66" s="96"/>
      <c r="CH66" s="96"/>
      <c r="CI66" s="96"/>
      <c r="CJ66" s="96"/>
      <c r="CK66" s="96"/>
      <c r="CL66" s="96"/>
      <c r="CM66" s="96"/>
      <c r="CN66" s="96"/>
      <c r="CO66" s="96"/>
      <c r="CP66" s="96"/>
      <c r="CQ66" s="96"/>
      <c r="CR66" s="96"/>
      <c r="CS66" s="96"/>
      <c r="CT66" s="96"/>
      <c r="CU66" s="96"/>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X66" s="96"/>
      <c r="FY66" s="96"/>
      <c r="FZ66" s="96"/>
      <c r="GA66" s="96"/>
      <c r="GB66" s="96"/>
      <c r="GC66" s="96"/>
      <c r="GD66" s="96"/>
      <c r="GE66" s="96"/>
      <c r="GF66" s="96"/>
      <c r="GG66" s="96"/>
      <c r="GH66" s="96"/>
      <c r="GI66" s="96"/>
      <c r="GJ66" s="96"/>
      <c r="GK66" s="96"/>
      <c r="GL66" s="96"/>
      <c r="GM66" s="96"/>
      <c r="GN66" s="96"/>
      <c r="GO66" s="96"/>
      <c r="GP66" s="96"/>
      <c r="GQ66" s="96"/>
      <c r="GR66" s="96"/>
      <c r="GS66" s="96"/>
      <c r="GT66" s="96"/>
      <c r="GU66" s="96"/>
      <c r="GV66" s="96"/>
      <c r="GW66" s="96"/>
      <c r="GX66" s="96"/>
      <c r="GY66" s="96"/>
      <c r="GZ66" s="96"/>
      <c r="HA66" s="96"/>
      <c r="HB66" s="96"/>
      <c r="HC66" s="96"/>
      <c r="HD66" s="96"/>
      <c r="HE66" s="96"/>
      <c r="HF66" s="96"/>
      <c r="HG66" s="96"/>
      <c r="HH66" s="96"/>
      <c r="HI66" s="96"/>
      <c r="HJ66" s="96"/>
      <c r="HK66" s="96"/>
      <c r="HL66" s="96"/>
      <c r="HM66" s="96"/>
      <c r="HN66" s="96"/>
      <c r="HO66" s="96"/>
      <c r="HP66" s="96"/>
      <c r="HQ66" s="96"/>
      <c r="HR66" s="96"/>
      <c r="HS66" s="96"/>
      <c r="HT66" s="96"/>
      <c r="HU66" s="96"/>
      <c r="HV66" s="96"/>
      <c r="HW66" s="96"/>
      <c r="HX66" s="96"/>
      <c r="HY66" s="96"/>
      <c r="HZ66" s="96"/>
      <c r="IA66" s="96"/>
      <c r="IB66" s="96"/>
      <c r="IC66" s="96"/>
      <c r="ID66" s="96"/>
      <c r="IE66" s="96"/>
      <c r="IF66" s="96"/>
      <c r="IG66" s="96"/>
      <c r="IH66" s="96"/>
      <c r="II66" s="96"/>
      <c r="IJ66" s="96"/>
      <c r="IK66" s="96"/>
      <c r="IL66" s="96"/>
      <c r="IM66" s="96"/>
      <c r="IN66" s="96"/>
      <c r="IO66" s="96"/>
      <c r="IP66" s="96"/>
      <c r="IQ66" s="96"/>
      <c r="IR66" s="96"/>
      <c r="IS66" s="96"/>
      <c r="IT66" s="96"/>
      <c r="IU66" s="96"/>
      <c r="IV66" s="96"/>
    </row>
    <row r="67" spans="1:256" ht="12.75" customHeight="1">
      <c r="A67" s="94"/>
      <c r="B67" s="94"/>
      <c r="C67" s="97"/>
      <c r="D67" s="97"/>
      <c r="E67" s="97"/>
      <c r="F67" s="97"/>
      <c r="G67" s="97"/>
      <c r="H67" s="97"/>
      <c r="I67" s="97"/>
      <c r="J67" s="97"/>
      <c r="K67" s="97"/>
      <c r="L67" s="97"/>
      <c r="M67" s="97"/>
      <c r="N67" s="97"/>
      <c r="O67" s="97"/>
      <c r="P67" s="97"/>
      <c r="Q67" s="97"/>
      <c r="R67" s="97"/>
      <c r="S67" s="97"/>
      <c r="T67" s="94"/>
      <c r="U67" s="94"/>
      <c r="V67" s="94"/>
      <c r="W67" s="94"/>
      <c r="X67" s="94"/>
      <c r="Y67" s="94"/>
      <c r="Z67" s="94"/>
      <c r="AA67" s="94"/>
      <c r="AB67" s="94"/>
      <c r="AC67" s="94"/>
      <c r="AD67" s="94"/>
      <c r="AE67" s="94"/>
      <c r="AF67" s="94"/>
      <c r="AG67" s="94"/>
      <c r="AH67" s="94"/>
      <c r="AI67" s="94"/>
      <c r="AJ67" s="94"/>
      <c r="AK67" s="94"/>
      <c r="AL67" s="94"/>
      <c r="AM67" s="94"/>
      <c r="AN67" s="94"/>
      <c r="AO67" s="94"/>
      <c r="AP67" s="94"/>
      <c r="AQ67" s="94"/>
      <c r="AR67" s="94"/>
      <c r="AS67" s="94"/>
      <c r="AT67" s="94"/>
      <c r="AU67" s="94"/>
      <c r="AV67" s="94"/>
      <c r="AW67" s="94"/>
      <c r="AX67" s="94"/>
      <c r="AY67" s="94"/>
      <c r="AZ67" s="94"/>
      <c r="BA67" s="94"/>
      <c r="BB67" s="96"/>
      <c r="BC67" s="96"/>
      <c r="BD67" s="96"/>
      <c r="BE67" s="96"/>
      <c r="BF67" s="96"/>
      <c r="BG67" s="96"/>
      <c r="BH67" s="96"/>
      <c r="BI67" s="96"/>
      <c r="BJ67" s="96"/>
      <c r="BK67" s="96"/>
      <c r="BL67" s="96"/>
      <c r="BM67" s="96"/>
      <c r="BN67" s="96"/>
      <c r="BO67" s="96"/>
      <c r="BP67" s="96"/>
      <c r="BQ67" s="96"/>
      <c r="BR67" s="96"/>
      <c r="BS67" s="96"/>
      <c r="BT67" s="96"/>
      <c r="BU67" s="96"/>
      <c r="BV67" s="96"/>
      <c r="BW67" s="96"/>
      <c r="BX67" s="96"/>
      <c r="BY67" s="96"/>
      <c r="BZ67" s="96"/>
      <c r="CA67" s="96"/>
      <c r="CB67" s="96"/>
      <c r="CC67" s="96"/>
      <c r="CD67" s="96"/>
      <c r="CE67" s="96"/>
      <c r="CF67" s="96"/>
      <c r="CG67" s="96"/>
      <c r="CH67" s="96"/>
      <c r="CI67" s="96"/>
      <c r="CJ67" s="96"/>
      <c r="CK67" s="96"/>
      <c r="CL67" s="96"/>
      <c r="CM67" s="96"/>
      <c r="CN67" s="96"/>
      <c r="CO67" s="96"/>
      <c r="CP67" s="96"/>
      <c r="CQ67" s="96"/>
      <c r="CR67" s="96"/>
      <c r="CS67" s="96"/>
      <c r="CT67" s="96"/>
      <c r="CU67" s="96"/>
      <c r="CV67" s="96"/>
      <c r="CW67" s="96"/>
      <c r="CX67" s="96"/>
      <c r="CY67" s="96"/>
      <c r="CZ67" s="96"/>
      <c r="DA67" s="96"/>
      <c r="DB67" s="96"/>
      <c r="DC67" s="96"/>
      <c r="DD67" s="96"/>
      <c r="DE67" s="96"/>
      <c r="DF67" s="96"/>
      <c r="DG67" s="96"/>
      <c r="DH67" s="96"/>
      <c r="DI67" s="96"/>
      <c r="DJ67" s="96"/>
      <c r="DK67" s="96"/>
      <c r="DL67" s="96"/>
      <c r="DM67" s="96"/>
      <c r="DN67" s="96"/>
      <c r="DO67" s="96"/>
      <c r="DP67" s="96"/>
      <c r="DQ67" s="96"/>
      <c r="DR67" s="96"/>
      <c r="DS67" s="96"/>
      <c r="DT67" s="96"/>
      <c r="DU67" s="96"/>
      <c r="DV67" s="96"/>
      <c r="DW67" s="96"/>
      <c r="DX67" s="96"/>
      <c r="DY67" s="96"/>
      <c r="DZ67" s="96"/>
      <c r="EA67" s="96"/>
      <c r="EB67" s="96"/>
      <c r="EC67" s="96"/>
      <c r="ED67" s="96"/>
      <c r="EE67" s="96"/>
      <c r="EF67" s="96"/>
      <c r="EG67" s="96"/>
      <c r="EH67" s="96"/>
      <c r="EI67" s="96"/>
      <c r="EJ67" s="96"/>
      <c r="EK67" s="96"/>
      <c r="EL67" s="96"/>
      <c r="EM67" s="96"/>
      <c r="EN67" s="96"/>
      <c r="EO67" s="96"/>
      <c r="EP67" s="96"/>
      <c r="EQ67" s="96"/>
      <c r="ER67" s="96"/>
      <c r="ES67" s="96"/>
      <c r="ET67" s="96"/>
      <c r="EU67" s="96"/>
      <c r="EV67" s="96"/>
      <c r="EW67" s="96"/>
      <c r="EX67" s="96"/>
      <c r="EY67" s="96"/>
      <c r="EZ67" s="96"/>
      <c r="FA67" s="96"/>
      <c r="FB67" s="96"/>
      <c r="FC67" s="96"/>
      <c r="FD67" s="96"/>
      <c r="FE67" s="96"/>
      <c r="FF67" s="96"/>
      <c r="FG67" s="96"/>
      <c r="FH67" s="96"/>
      <c r="FI67" s="96"/>
      <c r="FJ67" s="96"/>
      <c r="FK67" s="96"/>
      <c r="FL67" s="96"/>
      <c r="FM67" s="96"/>
      <c r="FN67" s="96"/>
      <c r="FO67" s="96"/>
      <c r="FP67" s="96"/>
      <c r="FQ67" s="96"/>
      <c r="FR67" s="96"/>
      <c r="FS67" s="96"/>
      <c r="FT67" s="96"/>
      <c r="FU67" s="96"/>
      <c r="FV67" s="96"/>
      <c r="FW67" s="96"/>
      <c r="FX67" s="96"/>
      <c r="FY67" s="96"/>
      <c r="FZ67" s="96"/>
      <c r="GA67" s="96"/>
      <c r="GB67" s="96"/>
      <c r="GC67" s="96"/>
      <c r="GD67" s="96"/>
      <c r="GE67" s="96"/>
      <c r="GF67" s="96"/>
      <c r="GG67" s="96"/>
      <c r="GH67" s="96"/>
      <c r="GI67" s="96"/>
      <c r="GJ67" s="96"/>
      <c r="GK67" s="96"/>
      <c r="GL67" s="96"/>
      <c r="GM67" s="96"/>
      <c r="GN67" s="96"/>
      <c r="GO67" s="96"/>
      <c r="GP67" s="96"/>
      <c r="GQ67" s="96"/>
      <c r="GR67" s="96"/>
      <c r="GS67" s="96"/>
      <c r="GT67" s="96"/>
      <c r="GU67" s="96"/>
      <c r="GV67" s="96"/>
      <c r="GW67" s="96"/>
      <c r="GX67" s="96"/>
      <c r="GY67" s="96"/>
      <c r="GZ67" s="96"/>
      <c r="HA67" s="96"/>
      <c r="HB67" s="96"/>
      <c r="HC67" s="96"/>
      <c r="HD67" s="96"/>
      <c r="HE67" s="96"/>
      <c r="HF67" s="96"/>
      <c r="HG67" s="96"/>
      <c r="HH67" s="96"/>
      <c r="HI67" s="96"/>
      <c r="HJ67" s="96"/>
      <c r="HK67" s="96"/>
      <c r="HL67" s="96"/>
      <c r="HM67" s="96"/>
      <c r="HN67" s="96"/>
      <c r="HO67" s="96"/>
      <c r="HP67" s="96"/>
      <c r="HQ67" s="96"/>
      <c r="HR67" s="96"/>
      <c r="HS67" s="96"/>
      <c r="HT67" s="96"/>
      <c r="HU67" s="96"/>
      <c r="HV67" s="96"/>
      <c r="HW67" s="96"/>
      <c r="HX67" s="96"/>
      <c r="HY67" s="96"/>
      <c r="HZ67" s="96"/>
      <c r="IA67" s="96"/>
      <c r="IB67" s="96"/>
      <c r="IC67" s="96"/>
      <c r="ID67" s="96"/>
      <c r="IE67" s="96"/>
      <c r="IF67" s="96"/>
      <c r="IG67" s="96"/>
      <c r="IH67" s="96"/>
      <c r="II67" s="96"/>
      <c r="IJ67" s="96"/>
      <c r="IK67" s="96"/>
      <c r="IL67" s="96"/>
      <c r="IM67" s="96"/>
      <c r="IN67" s="96"/>
      <c r="IO67" s="96"/>
      <c r="IP67" s="96"/>
      <c r="IQ67" s="96"/>
      <c r="IR67" s="96"/>
      <c r="IS67" s="96"/>
      <c r="IT67" s="96"/>
      <c r="IU67" s="96"/>
      <c r="IV67" s="96"/>
    </row>
    <row r="68" spans="1:256" ht="12.75" customHeight="1">
      <c r="A68" s="94"/>
      <c r="B68" s="94"/>
      <c r="C68" s="94"/>
      <c r="D68" s="94"/>
      <c r="E68" s="94"/>
      <c r="F68" s="94"/>
      <c r="G68" s="94"/>
      <c r="H68" s="94"/>
      <c r="I68" s="94"/>
      <c r="J68" s="94"/>
      <c r="K68" s="94"/>
      <c r="L68" s="94"/>
      <c r="M68" s="94"/>
      <c r="N68" s="94"/>
      <c r="O68" s="94"/>
      <c r="P68" s="94"/>
      <c r="Q68" s="94"/>
      <c r="R68" s="94"/>
      <c r="S68" s="94"/>
      <c r="T68" s="94"/>
      <c r="U68" s="94"/>
      <c r="V68" s="94"/>
      <c r="W68" s="94"/>
      <c r="X68" s="94"/>
      <c r="Y68" s="94"/>
      <c r="Z68" s="94"/>
      <c r="AA68" s="94"/>
      <c r="AB68" s="94"/>
      <c r="AC68" s="94"/>
      <c r="AD68" s="94"/>
      <c r="AE68" s="94"/>
      <c r="AF68" s="94"/>
      <c r="AG68" s="94"/>
      <c r="AH68" s="94"/>
      <c r="AI68" s="94"/>
      <c r="AJ68" s="94"/>
      <c r="AK68" s="94"/>
      <c r="AL68" s="94"/>
      <c r="AM68" s="94"/>
      <c r="AN68" s="94"/>
      <c r="AO68" s="94"/>
      <c r="AP68" s="94"/>
      <c r="AQ68" s="94"/>
      <c r="AR68" s="94"/>
      <c r="AS68" s="94"/>
      <c r="AT68" s="94"/>
      <c r="AU68" s="94"/>
      <c r="AV68" s="94"/>
      <c r="AW68" s="94"/>
      <c r="AX68" s="94"/>
      <c r="AY68" s="94"/>
      <c r="AZ68" s="94"/>
      <c r="BA68" s="94"/>
      <c r="BB68" s="96"/>
      <c r="BC68" s="96"/>
      <c r="BD68" s="96"/>
      <c r="BE68" s="96"/>
      <c r="BF68" s="96"/>
      <c r="BG68" s="96"/>
      <c r="BH68" s="96"/>
      <c r="BI68" s="96"/>
      <c r="BJ68" s="96"/>
      <c r="BK68" s="96"/>
      <c r="BL68" s="96"/>
      <c r="BM68" s="96"/>
      <c r="BN68" s="96"/>
      <c r="BO68" s="96"/>
      <c r="BP68" s="96"/>
      <c r="BQ68" s="96"/>
      <c r="BR68" s="96"/>
      <c r="BS68" s="96"/>
      <c r="BT68" s="96"/>
      <c r="BU68" s="96"/>
      <c r="BV68" s="96"/>
      <c r="BW68" s="96"/>
      <c r="BX68" s="96"/>
      <c r="BY68" s="96"/>
      <c r="BZ68" s="96"/>
      <c r="CA68" s="96"/>
      <c r="CB68" s="96"/>
      <c r="CC68" s="96"/>
      <c r="CD68" s="96"/>
      <c r="CE68" s="96"/>
      <c r="CF68" s="96"/>
      <c r="CG68" s="96"/>
      <c r="CH68" s="96"/>
      <c r="CI68" s="96"/>
      <c r="CJ68" s="96"/>
      <c r="CK68" s="96"/>
      <c r="CL68" s="96"/>
      <c r="CM68" s="96"/>
      <c r="CN68" s="96"/>
      <c r="CO68" s="96"/>
      <c r="CP68" s="96"/>
      <c r="CQ68" s="96"/>
      <c r="CR68" s="96"/>
      <c r="CS68" s="96"/>
      <c r="CT68" s="96"/>
      <c r="CU68" s="96"/>
      <c r="CV68" s="96"/>
      <c r="CW68" s="96"/>
      <c r="CX68" s="96"/>
      <c r="CY68" s="96"/>
      <c r="CZ68" s="96"/>
      <c r="DA68" s="96"/>
      <c r="DB68" s="96"/>
      <c r="DC68" s="96"/>
      <c r="DD68" s="96"/>
      <c r="DE68" s="96"/>
      <c r="DF68" s="96"/>
      <c r="DG68" s="96"/>
      <c r="DH68" s="96"/>
      <c r="DI68" s="96"/>
      <c r="DJ68" s="96"/>
      <c r="DK68" s="96"/>
      <c r="DL68" s="96"/>
      <c r="DM68" s="96"/>
      <c r="DN68" s="96"/>
      <c r="DO68" s="96"/>
      <c r="DP68" s="96"/>
      <c r="DQ68" s="96"/>
      <c r="DR68" s="96"/>
      <c r="DS68" s="96"/>
      <c r="DT68" s="96"/>
      <c r="DU68" s="96"/>
      <c r="DV68" s="96"/>
      <c r="DW68" s="96"/>
      <c r="DX68" s="96"/>
      <c r="DY68" s="96"/>
      <c r="DZ68" s="96"/>
      <c r="EA68" s="96"/>
      <c r="EB68" s="96"/>
      <c r="EC68" s="96"/>
      <c r="ED68" s="96"/>
      <c r="EE68" s="96"/>
      <c r="EF68" s="96"/>
      <c r="EG68" s="96"/>
      <c r="EH68" s="96"/>
      <c r="EI68" s="96"/>
      <c r="EJ68" s="96"/>
      <c r="EK68" s="96"/>
      <c r="EL68" s="96"/>
      <c r="EM68" s="96"/>
      <c r="EN68" s="96"/>
      <c r="EO68" s="96"/>
      <c r="EP68" s="96"/>
      <c r="EQ68" s="96"/>
      <c r="ER68" s="96"/>
      <c r="ES68" s="96"/>
      <c r="ET68" s="96"/>
      <c r="EU68" s="96"/>
      <c r="EV68" s="96"/>
      <c r="EW68" s="96"/>
      <c r="EX68" s="96"/>
      <c r="EY68" s="96"/>
      <c r="EZ68" s="96"/>
      <c r="FA68" s="96"/>
      <c r="FB68" s="96"/>
      <c r="FC68" s="96"/>
      <c r="FD68" s="96"/>
      <c r="FE68" s="96"/>
      <c r="FF68" s="96"/>
      <c r="FG68" s="96"/>
      <c r="FH68" s="96"/>
      <c r="FI68" s="96"/>
      <c r="FJ68" s="96"/>
      <c r="FK68" s="96"/>
      <c r="FL68" s="96"/>
      <c r="FM68" s="96"/>
      <c r="FN68" s="96"/>
      <c r="FO68" s="96"/>
      <c r="FP68" s="96"/>
      <c r="FQ68" s="96"/>
      <c r="FR68" s="96"/>
      <c r="FS68" s="96"/>
      <c r="FT68" s="96"/>
      <c r="FU68" s="96"/>
      <c r="FV68" s="96"/>
      <c r="FW68" s="96"/>
      <c r="FX68" s="96"/>
      <c r="FY68" s="96"/>
      <c r="FZ68" s="96"/>
      <c r="GA68" s="96"/>
      <c r="GB68" s="96"/>
      <c r="GC68" s="96"/>
      <c r="GD68" s="96"/>
      <c r="GE68" s="96"/>
      <c r="GF68" s="96"/>
      <c r="GG68" s="96"/>
      <c r="GH68" s="96"/>
      <c r="GI68" s="96"/>
      <c r="GJ68" s="96"/>
      <c r="GK68" s="96"/>
      <c r="GL68" s="96"/>
      <c r="GM68" s="96"/>
      <c r="GN68" s="96"/>
      <c r="GO68" s="96"/>
      <c r="GP68" s="96"/>
      <c r="GQ68" s="96"/>
      <c r="GR68" s="96"/>
      <c r="GS68" s="96"/>
      <c r="GT68" s="96"/>
      <c r="GU68" s="96"/>
      <c r="GV68" s="96"/>
      <c r="GW68" s="96"/>
      <c r="GX68" s="96"/>
      <c r="GY68" s="96"/>
      <c r="GZ68" s="96"/>
      <c r="HA68" s="96"/>
      <c r="HB68" s="96"/>
      <c r="HC68" s="96"/>
      <c r="HD68" s="96"/>
      <c r="HE68" s="96"/>
      <c r="HF68" s="96"/>
      <c r="HG68" s="96"/>
      <c r="HH68" s="96"/>
      <c r="HI68" s="96"/>
      <c r="HJ68" s="96"/>
      <c r="HK68" s="96"/>
      <c r="HL68" s="96"/>
      <c r="HM68" s="96"/>
      <c r="HN68" s="96"/>
      <c r="HO68" s="96"/>
      <c r="HP68" s="96"/>
      <c r="HQ68" s="96"/>
      <c r="HR68" s="96"/>
      <c r="HS68" s="96"/>
      <c r="HT68" s="96"/>
      <c r="HU68" s="96"/>
      <c r="HV68" s="96"/>
      <c r="HW68" s="96"/>
      <c r="HX68" s="96"/>
      <c r="HY68" s="96"/>
      <c r="HZ68" s="96"/>
      <c r="IA68" s="96"/>
      <c r="IB68" s="96"/>
      <c r="IC68" s="96"/>
      <c r="ID68" s="96"/>
      <c r="IE68" s="96"/>
      <c r="IF68" s="96"/>
      <c r="IG68" s="96"/>
      <c r="IH68" s="96"/>
      <c r="II68" s="96"/>
      <c r="IJ68" s="96"/>
      <c r="IK68" s="96"/>
      <c r="IL68" s="96"/>
      <c r="IM68" s="96"/>
      <c r="IN68" s="96"/>
      <c r="IO68" s="96"/>
      <c r="IP68" s="96"/>
      <c r="IQ68" s="96"/>
      <c r="IR68" s="96"/>
      <c r="IS68" s="96"/>
      <c r="IT68" s="96"/>
      <c r="IU68" s="96"/>
      <c r="IV68" s="96"/>
    </row>
    <row r="69" spans="1:256" ht="12.75" customHeight="1">
      <c r="A69" s="94"/>
      <c r="B69" s="94"/>
      <c r="C69" s="97"/>
      <c r="D69" s="97"/>
      <c r="E69" s="97"/>
      <c r="F69" s="97"/>
      <c r="G69" s="97"/>
      <c r="H69" s="97"/>
      <c r="I69" s="97"/>
      <c r="J69" s="97"/>
      <c r="K69" s="97"/>
      <c r="L69" s="97"/>
      <c r="M69" s="97"/>
      <c r="N69" s="97"/>
      <c r="O69" s="97"/>
      <c r="P69" s="97"/>
      <c r="Q69" s="97"/>
      <c r="R69" s="97"/>
      <c r="S69" s="97"/>
      <c r="T69" s="94"/>
      <c r="U69" s="94"/>
      <c r="V69" s="94"/>
      <c r="W69" s="94"/>
      <c r="X69" s="94"/>
      <c r="Y69" s="94"/>
      <c r="Z69" s="94"/>
      <c r="AA69" s="94"/>
      <c r="AB69" s="94"/>
      <c r="AC69" s="94"/>
      <c r="AD69" s="94"/>
      <c r="AE69" s="94"/>
      <c r="AF69" s="94"/>
      <c r="AG69" s="94"/>
      <c r="AH69" s="94"/>
      <c r="AI69" s="94"/>
      <c r="AJ69" s="94"/>
      <c r="AK69" s="94"/>
      <c r="AL69" s="94"/>
      <c r="AM69" s="94"/>
      <c r="AN69" s="94"/>
      <c r="AO69" s="94"/>
      <c r="AP69" s="94"/>
      <c r="AQ69" s="94"/>
      <c r="AR69" s="94"/>
      <c r="AS69" s="94"/>
      <c r="AT69" s="94"/>
      <c r="AU69" s="94"/>
      <c r="AV69" s="94"/>
      <c r="AW69" s="94"/>
      <c r="AX69" s="94"/>
      <c r="AY69" s="94"/>
      <c r="AZ69" s="94"/>
      <c r="BA69" s="94"/>
      <c r="BB69" s="96"/>
      <c r="BC69" s="96"/>
      <c r="BD69" s="96"/>
      <c r="BE69" s="96"/>
      <c r="BF69" s="96"/>
      <c r="BG69" s="96"/>
      <c r="BH69" s="96"/>
      <c r="BI69" s="96"/>
      <c r="BJ69" s="96"/>
      <c r="BK69" s="96"/>
      <c r="BL69" s="96"/>
      <c r="BM69" s="96"/>
      <c r="BN69" s="96"/>
      <c r="BO69" s="96"/>
      <c r="BP69" s="96"/>
      <c r="BQ69" s="96"/>
      <c r="BR69" s="96"/>
      <c r="BS69" s="96"/>
      <c r="BT69" s="96"/>
      <c r="BU69" s="96"/>
      <c r="BV69" s="96"/>
      <c r="BW69" s="96"/>
      <c r="BX69" s="96"/>
      <c r="BY69" s="96"/>
      <c r="BZ69" s="96"/>
      <c r="CA69" s="96"/>
      <c r="CB69" s="96"/>
      <c r="CC69" s="96"/>
      <c r="CD69" s="96"/>
      <c r="CE69" s="96"/>
      <c r="CF69" s="96"/>
      <c r="CG69" s="96"/>
      <c r="CH69" s="96"/>
      <c r="CI69" s="96"/>
      <c r="CJ69" s="96"/>
      <c r="CK69" s="96"/>
      <c r="CL69" s="96"/>
      <c r="CM69" s="96"/>
      <c r="CN69" s="96"/>
      <c r="CO69" s="96"/>
      <c r="CP69" s="96"/>
      <c r="CQ69" s="96"/>
      <c r="CR69" s="96"/>
      <c r="CS69" s="96"/>
      <c r="CT69" s="96"/>
      <c r="CU69" s="96"/>
      <c r="CV69" s="96"/>
      <c r="CW69" s="96"/>
      <c r="CX69" s="96"/>
      <c r="CY69" s="96"/>
      <c r="CZ69" s="96"/>
      <c r="DA69" s="96"/>
      <c r="DB69" s="96"/>
      <c r="DC69" s="96"/>
      <c r="DD69" s="96"/>
      <c r="DE69" s="96"/>
      <c r="DF69" s="96"/>
      <c r="DG69" s="96"/>
      <c r="DH69" s="96"/>
      <c r="DI69" s="96"/>
      <c r="DJ69" s="96"/>
      <c r="DK69" s="96"/>
      <c r="DL69" s="96"/>
      <c r="DM69" s="96"/>
      <c r="DN69" s="96"/>
      <c r="DO69" s="96"/>
      <c r="DP69" s="96"/>
      <c r="DQ69" s="96"/>
      <c r="DR69" s="96"/>
      <c r="DS69" s="96"/>
      <c r="DT69" s="96"/>
      <c r="DU69" s="96"/>
      <c r="DV69" s="96"/>
      <c r="DW69" s="96"/>
      <c r="DX69" s="96"/>
      <c r="DY69" s="96"/>
      <c r="DZ69" s="96"/>
      <c r="EA69" s="96"/>
      <c r="EB69" s="96"/>
      <c r="EC69" s="96"/>
      <c r="ED69" s="96"/>
      <c r="EE69" s="96"/>
      <c r="EF69" s="96"/>
      <c r="EG69" s="96"/>
      <c r="EH69" s="96"/>
      <c r="EI69" s="96"/>
      <c r="EJ69" s="96"/>
      <c r="EK69" s="96"/>
      <c r="EL69" s="96"/>
      <c r="EM69" s="96"/>
      <c r="EN69" s="96"/>
      <c r="EO69" s="96"/>
      <c r="EP69" s="96"/>
      <c r="EQ69" s="96"/>
      <c r="ER69" s="96"/>
      <c r="ES69" s="96"/>
      <c r="ET69" s="96"/>
      <c r="EU69" s="96"/>
      <c r="EV69" s="96"/>
      <c r="EW69" s="96"/>
      <c r="EX69" s="96"/>
      <c r="EY69" s="96"/>
      <c r="EZ69" s="96"/>
      <c r="FA69" s="96"/>
      <c r="FB69" s="96"/>
      <c r="FC69" s="96"/>
      <c r="FD69" s="96"/>
      <c r="FE69" s="96"/>
      <c r="FF69" s="96"/>
      <c r="FG69" s="96"/>
      <c r="FH69" s="96"/>
      <c r="FI69" s="96"/>
      <c r="FJ69" s="96"/>
      <c r="FK69" s="96"/>
      <c r="FL69" s="96"/>
      <c r="FM69" s="96"/>
      <c r="FN69" s="96"/>
      <c r="FO69" s="96"/>
      <c r="FP69" s="96"/>
      <c r="FQ69" s="96"/>
      <c r="FR69" s="96"/>
      <c r="FS69" s="96"/>
      <c r="FT69" s="96"/>
      <c r="FU69" s="96"/>
      <c r="FV69" s="96"/>
      <c r="FW69" s="96"/>
      <c r="FX69" s="96"/>
      <c r="FY69" s="96"/>
      <c r="FZ69" s="96"/>
      <c r="GA69" s="96"/>
      <c r="GB69" s="96"/>
      <c r="GC69" s="96"/>
      <c r="GD69" s="96"/>
      <c r="GE69" s="96"/>
      <c r="GF69" s="96"/>
      <c r="GG69" s="96"/>
      <c r="GH69" s="96"/>
      <c r="GI69" s="96"/>
      <c r="GJ69" s="96"/>
      <c r="GK69" s="96"/>
      <c r="GL69" s="96"/>
      <c r="GM69" s="96"/>
      <c r="GN69" s="96"/>
      <c r="GO69" s="96"/>
      <c r="GP69" s="96"/>
      <c r="GQ69" s="96"/>
      <c r="GR69" s="96"/>
      <c r="GS69" s="96"/>
      <c r="GT69" s="96"/>
      <c r="GU69" s="96"/>
      <c r="GV69" s="96"/>
      <c r="GW69" s="96"/>
      <c r="GX69" s="96"/>
      <c r="GY69" s="96"/>
      <c r="GZ69" s="96"/>
      <c r="HA69" s="96"/>
      <c r="HB69" s="96"/>
      <c r="HC69" s="96"/>
      <c r="HD69" s="96"/>
      <c r="HE69" s="96"/>
      <c r="HF69" s="96"/>
      <c r="HG69" s="96"/>
      <c r="HH69" s="96"/>
      <c r="HI69" s="96"/>
      <c r="HJ69" s="96"/>
      <c r="HK69" s="96"/>
      <c r="HL69" s="96"/>
      <c r="HM69" s="96"/>
      <c r="HN69" s="96"/>
      <c r="HO69" s="96"/>
      <c r="HP69" s="96"/>
      <c r="HQ69" s="96"/>
      <c r="HR69" s="96"/>
      <c r="HS69" s="96"/>
      <c r="HT69" s="96"/>
      <c r="HU69" s="96"/>
      <c r="HV69" s="96"/>
      <c r="HW69" s="96"/>
      <c r="HX69" s="96"/>
      <c r="HY69" s="96"/>
      <c r="HZ69" s="96"/>
      <c r="IA69" s="96"/>
      <c r="IB69" s="96"/>
      <c r="IC69" s="96"/>
      <c r="ID69" s="96"/>
      <c r="IE69" s="96"/>
      <c r="IF69" s="96"/>
      <c r="IG69" s="96"/>
      <c r="IH69" s="96"/>
      <c r="II69" s="96"/>
      <c r="IJ69" s="96"/>
      <c r="IK69" s="96"/>
      <c r="IL69" s="96"/>
      <c r="IM69" s="96"/>
      <c r="IN69" s="96"/>
      <c r="IO69" s="96"/>
      <c r="IP69" s="96"/>
      <c r="IQ69" s="96"/>
      <c r="IR69" s="96"/>
      <c r="IS69" s="96"/>
      <c r="IT69" s="96"/>
      <c r="IU69" s="96"/>
      <c r="IV69" s="96"/>
    </row>
    <row r="70" spans="1:256" ht="12.75" customHeight="1">
      <c r="A70" s="94"/>
      <c r="B70" s="94"/>
      <c r="C70" s="94"/>
      <c r="D70" s="94"/>
      <c r="E70" s="94"/>
      <c r="F70" s="94"/>
      <c r="G70" s="94"/>
      <c r="H70" s="94"/>
      <c r="I70" s="94"/>
      <c r="J70" s="94"/>
      <c r="K70" s="94"/>
      <c r="L70" s="94"/>
      <c r="M70" s="94"/>
      <c r="N70" s="94"/>
      <c r="O70" s="94"/>
      <c r="P70" s="94"/>
      <c r="Q70" s="94"/>
      <c r="R70" s="94"/>
      <c r="S70" s="94"/>
      <c r="T70" s="94"/>
      <c r="U70" s="94"/>
      <c r="V70" s="94"/>
      <c r="W70" s="94"/>
      <c r="X70" s="94"/>
      <c r="Y70" s="94"/>
      <c r="Z70" s="94"/>
      <c r="AA70" s="94"/>
      <c r="AB70" s="94"/>
      <c r="AC70" s="94"/>
      <c r="AD70" s="94"/>
      <c r="AE70" s="94"/>
      <c r="AF70" s="94"/>
      <c r="AG70" s="94"/>
      <c r="AH70" s="94"/>
      <c r="AI70" s="94"/>
      <c r="AJ70" s="94"/>
      <c r="AK70" s="94"/>
      <c r="AL70" s="94"/>
      <c r="AM70" s="94"/>
      <c r="AN70" s="94"/>
      <c r="AO70" s="94"/>
      <c r="AP70" s="94"/>
      <c r="AQ70" s="94"/>
      <c r="AR70" s="94"/>
      <c r="AS70" s="94"/>
      <c r="AT70" s="94"/>
      <c r="AU70" s="94"/>
      <c r="AV70" s="94"/>
      <c r="AW70" s="94"/>
      <c r="AX70" s="94"/>
      <c r="AY70" s="94"/>
      <c r="AZ70" s="94"/>
      <c r="BA70" s="94"/>
      <c r="BB70" s="96"/>
      <c r="BC70" s="96"/>
      <c r="BD70" s="96"/>
      <c r="BE70" s="96"/>
      <c r="BF70" s="96"/>
      <c r="BG70" s="96"/>
      <c r="BH70" s="96"/>
      <c r="BI70" s="96"/>
      <c r="BJ70" s="96"/>
      <c r="BK70" s="96"/>
      <c r="BL70" s="96"/>
      <c r="BM70" s="96"/>
      <c r="BN70" s="96"/>
      <c r="BO70" s="96"/>
      <c r="BP70" s="96"/>
      <c r="BQ70" s="96"/>
      <c r="BR70" s="96"/>
      <c r="BS70" s="96"/>
      <c r="BT70" s="96"/>
      <c r="BU70" s="96"/>
      <c r="BV70" s="96"/>
      <c r="BW70" s="96"/>
      <c r="BX70" s="96"/>
      <c r="BY70" s="96"/>
      <c r="BZ70" s="96"/>
      <c r="CA70" s="96"/>
      <c r="CB70" s="96"/>
      <c r="CC70" s="96"/>
      <c r="CD70" s="96"/>
      <c r="CE70" s="96"/>
      <c r="CF70" s="96"/>
      <c r="CG70" s="96"/>
      <c r="CH70" s="96"/>
      <c r="CI70" s="96"/>
      <c r="CJ70" s="96"/>
      <c r="CK70" s="96"/>
      <c r="CL70" s="96"/>
      <c r="CM70" s="96"/>
      <c r="CN70" s="96"/>
      <c r="CO70" s="96"/>
      <c r="CP70" s="96"/>
      <c r="CQ70" s="96"/>
      <c r="CR70" s="96"/>
      <c r="CS70" s="96"/>
      <c r="CT70" s="96"/>
      <c r="CU70" s="96"/>
      <c r="CV70" s="96"/>
      <c r="CW70" s="96"/>
      <c r="CX70" s="96"/>
      <c r="CY70" s="96"/>
      <c r="CZ70" s="96"/>
      <c r="DA70" s="96"/>
      <c r="DB70" s="96"/>
      <c r="DC70" s="96"/>
      <c r="DD70" s="96"/>
      <c r="DE70" s="96"/>
      <c r="DF70" s="96"/>
      <c r="DG70" s="96"/>
      <c r="DH70" s="96"/>
      <c r="DI70" s="96"/>
      <c r="DJ70" s="96"/>
      <c r="DK70" s="96"/>
      <c r="DL70" s="96"/>
      <c r="DM70" s="96"/>
      <c r="DN70" s="96"/>
      <c r="DO70" s="96"/>
      <c r="DP70" s="96"/>
      <c r="DQ70" s="96"/>
      <c r="DR70" s="96"/>
      <c r="DS70" s="96"/>
      <c r="DT70" s="96"/>
      <c r="DU70" s="96"/>
      <c r="DV70" s="96"/>
      <c r="DW70" s="96"/>
      <c r="DX70" s="96"/>
      <c r="DY70" s="96"/>
      <c r="DZ70" s="96"/>
      <c r="EA70" s="96"/>
      <c r="EB70" s="96"/>
      <c r="EC70" s="96"/>
      <c r="ED70" s="96"/>
      <c r="EE70" s="96"/>
      <c r="EF70" s="96"/>
      <c r="EG70" s="96"/>
      <c r="EH70" s="96"/>
      <c r="EI70" s="96"/>
      <c r="EJ70" s="96"/>
      <c r="EK70" s="96"/>
      <c r="EL70" s="96"/>
      <c r="EM70" s="96"/>
      <c r="EN70" s="96"/>
      <c r="EO70" s="96"/>
      <c r="EP70" s="96"/>
      <c r="EQ70" s="96"/>
      <c r="ER70" s="96"/>
      <c r="ES70" s="96"/>
      <c r="ET70" s="96"/>
      <c r="EU70" s="96"/>
      <c r="EV70" s="96"/>
      <c r="EW70" s="96"/>
      <c r="EX70" s="96"/>
      <c r="EY70" s="96"/>
      <c r="EZ70" s="96"/>
      <c r="FA70" s="96"/>
      <c r="FB70" s="96"/>
      <c r="FC70" s="96"/>
      <c r="FD70" s="96"/>
      <c r="FE70" s="96"/>
      <c r="FF70" s="96"/>
      <c r="FG70" s="96"/>
      <c r="FH70" s="96"/>
      <c r="FI70" s="96"/>
      <c r="FJ70" s="96"/>
      <c r="FK70" s="96"/>
      <c r="FL70" s="96"/>
      <c r="FM70" s="96"/>
      <c r="FN70" s="96"/>
      <c r="FO70" s="96"/>
      <c r="FP70" s="96"/>
      <c r="FQ70" s="96"/>
      <c r="FR70" s="96"/>
      <c r="FS70" s="96"/>
      <c r="FT70" s="96"/>
      <c r="FU70" s="96"/>
      <c r="FV70" s="96"/>
      <c r="FW70" s="96"/>
      <c r="FX70" s="96"/>
      <c r="FY70" s="96"/>
      <c r="FZ70" s="96"/>
      <c r="GA70" s="96"/>
      <c r="GB70" s="96"/>
      <c r="GC70" s="96"/>
      <c r="GD70" s="96"/>
      <c r="GE70" s="96"/>
      <c r="GF70" s="96"/>
      <c r="GG70" s="96"/>
      <c r="GH70" s="96"/>
      <c r="GI70" s="96"/>
      <c r="GJ70" s="96"/>
      <c r="GK70" s="96"/>
      <c r="GL70" s="96"/>
      <c r="GM70" s="96"/>
      <c r="GN70" s="96"/>
      <c r="GO70" s="96"/>
      <c r="GP70" s="96"/>
      <c r="GQ70" s="96"/>
      <c r="GR70" s="96"/>
      <c r="GS70" s="96"/>
      <c r="GT70" s="96"/>
      <c r="GU70" s="96"/>
      <c r="GV70" s="96"/>
      <c r="GW70" s="96"/>
      <c r="GX70" s="96"/>
      <c r="GY70" s="96"/>
      <c r="GZ70" s="96"/>
      <c r="HA70" s="96"/>
      <c r="HB70" s="96"/>
      <c r="HC70" s="96"/>
      <c r="HD70" s="96"/>
      <c r="HE70" s="96"/>
      <c r="HF70" s="96"/>
      <c r="HG70" s="96"/>
      <c r="HH70" s="96"/>
      <c r="HI70" s="96"/>
      <c r="HJ70" s="96"/>
      <c r="HK70" s="96"/>
      <c r="HL70" s="96"/>
      <c r="HM70" s="96"/>
      <c r="HN70" s="96"/>
      <c r="HO70" s="96"/>
      <c r="HP70" s="96"/>
      <c r="HQ70" s="96"/>
      <c r="HR70" s="96"/>
      <c r="HS70" s="96"/>
      <c r="HT70" s="96"/>
      <c r="HU70" s="96"/>
      <c r="HV70" s="96"/>
      <c r="HW70" s="96"/>
      <c r="HX70" s="96"/>
      <c r="HY70" s="96"/>
      <c r="HZ70" s="96"/>
      <c r="IA70" s="96"/>
      <c r="IB70" s="96"/>
      <c r="IC70" s="96"/>
      <c r="ID70" s="96"/>
      <c r="IE70" s="96"/>
      <c r="IF70" s="96"/>
      <c r="IG70" s="96"/>
      <c r="IH70" s="96"/>
      <c r="II70" s="96"/>
      <c r="IJ70" s="96"/>
      <c r="IK70" s="96"/>
      <c r="IL70" s="96"/>
      <c r="IM70" s="96"/>
      <c r="IN70" s="96"/>
      <c r="IO70" s="96"/>
      <c r="IP70" s="96"/>
      <c r="IQ70" s="96"/>
      <c r="IR70" s="96"/>
      <c r="IS70" s="96"/>
      <c r="IT70" s="96"/>
      <c r="IU70" s="96"/>
      <c r="IV70" s="96"/>
    </row>
    <row r="71" spans="1:256" ht="12.75" customHeight="1">
      <c r="A71" s="94"/>
      <c r="B71" s="94"/>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6"/>
      <c r="BC71" s="96"/>
      <c r="BD71" s="96"/>
      <c r="BE71" s="96"/>
      <c r="BF71" s="96"/>
      <c r="BG71" s="96"/>
      <c r="BH71" s="96"/>
      <c r="BI71" s="96"/>
      <c r="BJ71" s="96"/>
      <c r="BK71" s="96"/>
      <c r="BL71" s="96"/>
      <c r="BM71" s="96"/>
      <c r="BN71" s="96"/>
      <c r="BO71" s="96"/>
      <c r="BP71" s="96"/>
      <c r="BQ71" s="96"/>
      <c r="BR71" s="96"/>
      <c r="BS71" s="96"/>
      <c r="BT71" s="96"/>
      <c r="BU71" s="96"/>
      <c r="BV71" s="96"/>
      <c r="BW71" s="96"/>
      <c r="BX71" s="96"/>
      <c r="BY71" s="96"/>
      <c r="BZ71" s="96"/>
      <c r="CA71" s="96"/>
      <c r="CB71" s="96"/>
      <c r="CC71" s="96"/>
      <c r="CD71" s="96"/>
      <c r="CE71" s="96"/>
      <c r="CF71" s="96"/>
      <c r="CG71" s="96"/>
      <c r="CH71" s="96"/>
      <c r="CI71" s="96"/>
      <c r="CJ71" s="96"/>
      <c r="CK71" s="96"/>
      <c r="CL71" s="96"/>
      <c r="CM71" s="96"/>
      <c r="CN71" s="96"/>
      <c r="CO71" s="96"/>
      <c r="CP71" s="96"/>
      <c r="CQ71" s="96"/>
      <c r="CR71" s="96"/>
      <c r="CS71" s="96"/>
      <c r="CT71" s="96"/>
      <c r="CU71" s="96"/>
      <c r="CV71" s="96"/>
      <c r="CW71" s="96"/>
      <c r="CX71" s="96"/>
      <c r="CY71" s="96"/>
      <c r="CZ71" s="96"/>
      <c r="DA71" s="96"/>
      <c r="DB71" s="96"/>
      <c r="DC71" s="96"/>
      <c r="DD71" s="96"/>
      <c r="DE71" s="96"/>
      <c r="DF71" s="96"/>
      <c r="DG71" s="96"/>
      <c r="DH71" s="96"/>
      <c r="DI71" s="96"/>
      <c r="DJ71" s="96"/>
      <c r="DK71" s="96"/>
      <c r="DL71" s="96"/>
      <c r="DM71" s="96"/>
      <c r="DN71" s="96"/>
      <c r="DO71" s="96"/>
      <c r="DP71" s="96"/>
      <c r="DQ71" s="96"/>
      <c r="DR71" s="96"/>
      <c r="DS71" s="96"/>
      <c r="DT71" s="96"/>
      <c r="DU71" s="96"/>
      <c r="DV71" s="96"/>
      <c r="DW71" s="96"/>
      <c r="DX71" s="96"/>
      <c r="DY71" s="96"/>
      <c r="DZ71" s="96"/>
      <c r="EA71" s="96"/>
      <c r="EB71" s="96"/>
      <c r="EC71" s="96"/>
      <c r="ED71" s="96"/>
      <c r="EE71" s="96"/>
      <c r="EF71" s="96"/>
      <c r="EG71" s="96"/>
      <c r="EH71" s="96"/>
      <c r="EI71" s="96"/>
      <c r="EJ71" s="96"/>
      <c r="EK71" s="96"/>
      <c r="EL71" s="96"/>
      <c r="EM71" s="96"/>
      <c r="EN71" s="96"/>
      <c r="EO71" s="96"/>
      <c r="EP71" s="96"/>
      <c r="EQ71" s="96"/>
      <c r="ER71" s="96"/>
      <c r="ES71" s="96"/>
      <c r="ET71" s="96"/>
      <c r="EU71" s="96"/>
      <c r="EV71" s="96"/>
      <c r="EW71" s="96"/>
      <c r="EX71" s="96"/>
      <c r="EY71" s="96"/>
      <c r="EZ71" s="96"/>
      <c r="FA71" s="96"/>
      <c r="FB71" s="96"/>
      <c r="FC71" s="96"/>
      <c r="FD71" s="96"/>
      <c r="FE71" s="96"/>
      <c r="FF71" s="96"/>
      <c r="FG71" s="96"/>
      <c r="FH71" s="96"/>
      <c r="FI71" s="96"/>
      <c r="FJ71" s="96"/>
      <c r="FK71" s="96"/>
      <c r="FL71" s="96"/>
      <c r="FM71" s="96"/>
      <c r="FN71" s="96"/>
      <c r="FO71" s="96"/>
      <c r="FP71" s="96"/>
      <c r="FQ71" s="96"/>
      <c r="FR71" s="96"/>
      <c r="FS71" s="96"/>
      <c r="FT71" s="96"/>
      <c r="FU71" s="96"/>
      <c r="FV71" s="96"/>
      <c r="FW71" s="96"/>
      <c r="FX71" s="96"/>
      <c r="FY71" s="96"/>
      <c r="FZ71" s="96"/>
      <c r="GA71" s="96"/>
      <c r="GB71" s="96"/>
      <c r="GC71" s="96"/>
      <c r="GD71" s="96"/>
      <c r="GE71" s="96"/>
      <c r="GF71" s="96"/>
      <c r="GG71" s="96"/>
      <c r="GH71" s="96"/>
      <c r="GI71" s="96"/>
      <c r="GJ71" s="96"/>
      <c r="GK71" s="96"/>
      <c r="GL71" s="96"/>
      <c r="GM71" s="96"/>
      <c r="GN71" s="96"/>
      <c r="GO71" s="96"/>
      <c r="GP71" s="96"/>
      <c r="GQ71" s="96"/>
      <c r="GR71" s="96"/>
      <c r="GS71" s="96"/>
      <c r="GT71" s="96"/>
      <c r="GU71" s="96"/>
      <c r="GV71" s="96"/>
      <c r="GW71" s="96"/>
      <c r="GX71" s="96"/>
      <c r="GY71" s="96"/>
      <c r="GZ71" s="96"/>
      <c r="HA71" s="96"/>
      <c r="HB71" s="96"/>
      <c r="HC71" s="96"/>
      <c r="HD71" s="96"/>
      <c r="HE71" s="96"/>
      <c r="HF71" s="96"/>
      <c r="HG71" s="96"/>
      <c r="HH71" s="96"/>
      <c r="HI71" s="96"/>
      <c r="HJ71" s="96"/>
      <c r="HK71" s="96"/>
      <c r="HL71" s="96"/>
      <c r="HM71" s="96"/>
      <c r="HN71" s="96"/>
      <c r="HO71" s="96"/>
      <c r="HP71" s="96"/>
      <c r="HQ71" s="96"/>
      <c r="HR71" s="96"/>
      <c r="HS71" s="96"/>
      <c r="HT71" s="96"/>
      <c r="HU71" s="96"/>
      <c r="HV71" s="96"/>
      <c r="HW71" s="96"/>
      <c r="HX71" s="96"/>
      <c r="HY71" s="96"/>
      <c r="HZ71" s="96"/>
      <c r="IA71" s="96"/>
      <c r="IB71" s="96"/>
      <c r="IC71" s="96"/>
      <c r="ID71" s="96"/>
      <c r="IE71" s="96"/>
      <c r="IF71" s="96"/>
      <c r="IG71" s="96"/>
      <c r="IH71" s="96"/>
      <c r="II71" s="96"/>
      <c r="IJ71" s="96"/>
      <c r="IK71" s="96"/>
      <c r="IL71" s="96"/>
      <c r="IM71" s="96"/>
      <c r="IN71" s="96"/>
      <c r="IO71" s="96"/>
      <c r="IP71" s="96"/>
      <c r="IQ71" s="96"/>
      <c r="IR71" s="96"/>
      <c r="IS71" s="96"/>
      <c r="IT71" s="96"/>
      <c r="IU71" s="96"/>
      <c r="IV71" s="96"/>
    </row>
    <row r="72" spans="1:256" ht="12.75" customHeight="1">
      <c r="A72" s="94"/>
      <c r="B72" s="94"/>
      <c r="C72" s="94"/>
      <c r="D72" s="94"/>
      <c r="E72" s="94"/>
      <c r="F72" s="94"/>
      <c r="G72" s="94"/>
      <c r="H72" s="94"/>
      <c r="I72" s="94"/>
      <c r="J72" s="94"/>
      <c r="K72" s="94"/>
      <c r="L72" s="94"/>
      <c r="M72" s="94"/>
      <c r="N72" s="94"/>
      <c r="O72" s="94"/>
      <c r="P72" s="94"/>
      <c r="Q72" s="94"/>
      <c r="R72" s="94"/>
      <c r="S72" s="94"/>
      <c r="T72" s="94"/>
      <c r="U72" s="94"/>
      <c r="V72" s="94"/>
      <c r="W72" s="94"/>
      <c r="X72" s="94"/>
      <c r="Y72" s="94"/>
      <c r="Z72" s="94"/>
      <c r="AA72" s="94"/>
      <c r="AB72" s="94"/>
      <c r="AC72" s="94"/>
      <c r="AD72" s="94"/>
      <c r="AE72" s="94"/>
      <c r="AF72" s="94"/>
      <c r="AG72" s="94"/>
      <c r="AH72" s="94"/>
      <c r="AI72" s="94"/>
      <c r="AJ72" s="94"/>
      <c r="AK72" s="94"/>
      <c r="AL72" s="94"/>
      <c r="AM72" s="94"/>
      <c r="AN72" s="94"/>
      <c r="AO72" s="94"/>
      <c r="AP72" s="94"/>
      <c r="AQ72" s="94"/>
      <c r="AR72" s="94"/>
      <c r="AS72" s="94"/>
      <c r="AT72" s="94"/>
      <c r="AU72" s="94"/>
      <c r="AV72" s="94"/>
      <c r="AW72" s="94"/>
      <c r="AX72" s="94"/>
      <c r="AY72" s="94"/>
      <c r="AZ72" s="94"/>
      <c r="BA72" s="94"/>
      <c r="BB72" s="96"/>
      <c r="BC72" s="96"/>
      <c r="BD72" s="96"/>
      <c r="BE72" s="96"/>
      <c r="BF72" s="96"/>
      <c r="BG72" s="96"/>
      <c r="BH72" s="96"/>
      <c r="BI72" s="96"/>
      <c r="BJ72" s="96"/>
      <c r="BK72" s="96"/>
      <c r="BL72" s="96"/>
      <c r="BM72" s="96"/>
      <c r="BN72" s="96"/>
      <c r="BO72" s="96"/>
      <c r="BP72" s="96"/>
      <c r="BQ72" s="96"/>
      <c r="BR72" s="96"/>
      <c r="BS72" s="96"/>
      <c r="BT72" s="96"/>
      <c r="BU72" s="96"/>
      <c r="BV72" s="96"/>
      <c r="BW72" s="96"/>
      <c r="BX72" s="96"/>
      <c r="BY72" s="96"/>
      <c r="BZ72" s="96"/>
      <c r="CA72" s="96"/>
      <c r="CB72" s="96"/>
      <c r="CC72" s="96"/>
      <c r="CD72" s="96"/>
      <c r="CE72" s="96"/>
      <c r="CF72" s="96"/>
      <c r="CG72" s="96"/>
      <c r="CH72" s="96"/>
      <c r="CI72" s="96"/>
      <c r="CJ72" s="96"/>
      <c r="CK72" s="96"/>
      <c r="CL72" s="96"/>
      <c r="CM72" s="96"/>
      <c r="CN72" s="96"/>
      <c r="CO72" s="96"/>
      <c r="CP72" s="96"/>
      <c r="CQ72" s="96"/>
      <c r="CR72" s="96"/>
      <c r="CS72" s="96"/>
      <c r="CT72" s="96"/>
      <c r="CU72" s="96"/>
      <c r="CV72" s="96"/>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X72" s="96"/>
      <c r="FY72" s="96"/>
      <c r="FZ72" s="96"/>
      <c r="GA72" s="96"/>
      <c r="GB72" s="96"/>
      <c r="GC72" s="96"/>
      <c r="GD72" s="96"/>
      <c r="GE72" s="96"/>
      <c r="GF72" s="96"/>
      <c r="GG72" s="96"/>
      <c r="GH72" s="96"/>
      <c r="GI72" s="96"/>
      <c r="GJ72" s="96"/>
      <c r="GK72" s="96"/>
      <c r="GL72" s="96"/>
      <c r="GM72" s="96"/>
      <c r="GN72" s="96"/>
      <c r="GO72" s="96"/>
      <c r="GP72" s="96"/>
      <c r="GQ72" s="96"/>
      <c r="GR72" s="96"/>
      <c r="GS72" s="96"/>
      <c r="GT72" s="96"/>
      <c r="GU72" s="96"/>
      <c r="GV72" s="96"/>
      <c r="GW72" s="96"/>
      <c r="GX72" s="96"/>
      <c r="GY72" s="96"/>
      <c r="GZ72" s="96"/>
      <c r="HA72" s="96"/>
      <c r="HB72" s="96"/>
      <c r="HC72" s="96"/>
      <c r="HD72" s="96"/>
      <c r="HE72" s="96"/>
      <c r="HF72" s="96"/>
      <c r="HG72" s="96"/>
      <c r="HH72" s="96"/>
      <c r="HI72" s="96"/>
      <c r="HJ72" s="96"/>
      <c r="HK72" s="96"/>
      <c r="HL72" s="96"/>
      <c r="HM72" s="96"/>
      <c r="HN72" s="96"/>
      <c r="HO72" s="96"/>
      <c r="HP72" s="96"/>
      <c r="HQ72" s="96"/>
      <c r="HR72" s="96"/>
      <c r="HS72" s="96"/>
      <c r="HT72" s="96"/>
      <c r="HU72" s="96"/>
      <c r="HV72" s="96"/>
      <c r="HW72" s="96"/>
      <c r="HX72" s="96"/>
      <c r="HY72" s="96"/>
      <c r="HZ72" s="96"/>
      <c r="IA72" s="96"/>
      <c r="IB72" s="96"/>
      <c r="IC72" s="96"/>
      <c r="ID72" s="96"/>
      <c r="IE72" s="96"/>
      <c r="IF72" s="96"/>
      <c r="IG72" s="96"/>
      <c r="IH72" s="96"/>
      <c r="II72" s="96"/>
      <c r="IJ72" s="96"/>
      <c r="IK72" s="96"/>
      <c r="IL72" s="96"/>
      <c r="IM72" s="96"/>
      <c r="IN72" s="96"/>
      <c r="IO72" s="96"/>
      <c r="IP72" s="96"/>
      <c r="IQ72" s="96"/>
      <c r="IR72" s="96"/>
      <c r="IS72" s="96"/>
      <c r="IT72" s="96"/>
      <c r="IU72" s="96"/>
      <c r="IV72" s="96"/>
    </row>
    <row r="73" spans="1:256" ht="12.75" customHeight="1">
      <c r="A73" s="94"/>
      <c r="B73" s="94"/>
      <c r="C73" s="94"/>
      <c r="D73" s="94"/>
      <c r="E73" s="94"/>
      <c r="F73" s="94"/>
      <c r="G73" s="94"/>
      <c r="H73" s="94"/>
      <c r="I73" s="94"/>
      <c r="J73" s="94"/>
      <c r="K73" s="94"/>
      <c r="L73" s="94"/>
      <c r="M73" s="94"/>
      <c r="N73" s="94"/>
      <c r="O73" s="94"/>
      <c r="P73" s="94"/>
      <c r="Q73" s="94"/>
      <c r="R73" s="94"/>
      <c r="S73" s="94"/>
      <c r="T73" s="94"/>
      <c r="U73" s="94"/>
      <c r="V73" s="94"/>
      <c r="W73" s="94"/>
      <c r="X73" s="94"/>
      <c r="Y73" s="94"/>
      <c r="Z73" s="94"/>
      <c r="AA73" s="94"/>
      <c r="AB73" s="94"/>
      <c r="AC73" s="94"/>
      <c r="AD73" s="94"/>
      <c r="AE73" s="94"/>
      <c r="AF73" s="94"/>
      <c r="AG73" s="94"/>
      <c r="AH73" s="94"/>
      <c r="AI73" s="94"/>
      <c r="AJ73" s="94"/>
      <c r="AK73" s="94"/>
      <c r="AL73" s="94"/>
      <c r="AM73" s="94"/>
      <c r="AN73" s="94"/>
      <c r="AO73" s="94"/>
      <c r="AP73" s="94"/>
      <c r="AQ73" s="94"/>
      <c r="AR73" s="94"/>
      <c r="AS73" s="94"/>
      <c r="AT73" s="94"/>
      <c r="AU73" s="94"/>
      <c r="AV73" s="94"/>
      <c r="AW73" s="94"/>
      <c r="AX73" s="94"/>
      <c r="AY73" s="94"/>
      <c r="AZ73" s="94"/>
      <c r="BA73" s="94"/>
      <c r="BB73" s="96"/>
      <c r="BC73" s="96"/>
      <c r="BD73" s="96"/>
      <c r="BE73" s="96"/>
      <c r="BF73" s="96"/>
      <c r="BG73" s="96"/>
      <c r="BH73" s="96"/>
      <c r="BI73" s="96"/>
      <c r="BJ73" s="96"/>
      <c r="BK73" s="96"/>
      <c r="BL73" s="96"/>
      <c r="BM73" s="96"/>
      <c r="BN73" s="96"/>
      <c r="BO73" s="96"/>
      <c r="BP73" s="96"/>
      <c r="BQ73" s="96"/>
      <c r="BR73" s="96"/>
      <c r="BS73" s="96"/>
      <c r="BT73" s="96"/>
      <c r="BU73" s="96"/>
      <c r="BV73" s="96"/>
      <c r="BW73" s="96"/>
      <c r="BX73" s="96"/>
      <c r="BY73" s="96"/>
      <c r="BZ73" s="96"/>
      <c r="CA73" s="96"/>
      <c r="CB73" s="96"/>
      <c r="CC73" s="96"/>
      <c r="CD73" s="96"/>
      <c r="CE73" s="96"/>
      <c r="CF73" s="96"/>
      <c r="CG73" s="96"/>
      <c r="CH73" s="96"/>
      <c r="CI73" s="96"/>
      <c r="CJ73" s="96"/>
      <c r="CK73" s="96"/>
      <c r="CL73" s="96"/>
      <c r="CM73" s="96"/>
      <c r="CN73" s="96"/>
      <c r="CO73" s="96"/>
      <c r="CP73" s="96"/>
      <c r="CQ73" s="96"/>
      <c r="CR73" s="96"/>
      <c r="CS73" s="96"/>
      <c r="CT73" s="96"/>
      <c r="CU73" s="96"/>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X73" s="96"/>
      <c r="FY73" s="96"/>
      <c r="FZ73" s="96"/>
      <c r="GA73" s="96"/>
      <c r="GB73" s="96"/>
      <c r="GC73" s="96"/>
      <c r="GD73" s="96"/>
      <c r="GE73" s="96"/>
      <c r="GF73" s="96"/>
      <c r="GG73" s="96"/>
      <c r="GH73" s="96"/>
      <c r="GI73" s="96"/>
      <c r="GJ73" s="96"/>
      <c r="GK73" s="96"/>
      <c r="GL73" s="96"/>
      <c r="GM73" s="96"/>
      <c r="GN73" s="96"/>
      <c r="GO73" s="96"/>
      <c r="GP73" s="96"/>
      <c r="GQ73" s="96"/>
      <c r="GR73" s="96"/>
      <c r="GS73" s="96"/>
      <c r="GT73" s="96"/>
      <c r="GU73" s="96"/>
      <c r="GV73" s="96"/>
      <c r="GW73" s="96"/>
      <c r="GX73" s="96"/>
      <c r="GY73" s="96"/>
      <c r="GZ73" s="96"/>
      <c r="HA73" s="96"/>
      <c r="HB73" s="96"/>
      <c r="HC73" s="96"/>
      <c r="HD73" s="96"/>
      <c r="HE73" s="96"/>
      <c r="HF73" s="96"/>
      <c r="HG73" s="96"/>
      <c r="HH73" s="96"/>
      <c r="HI73" s="96"/>
      <c r="HJ73" s="96"/>
      <c r="HK73" s="96"/>
      <c r="HL73" s="96"/>
      <c r="HM73" s="96"/>
      <c r="HN73" s="96"/>
      <c r="HO73" s="96"/>
      <c r="HP73" s="96"/>
      <c r="HQ73" s="96"/>
      <c r="HR73" s="96"/>
      <c r="HS73" s="96"/>
      <c r="HT73" s="96"/>
      <c r="HU73" s="96"/>
      <c r="HV73" s="96"/>
      <c r="HW73" s="96"/>
      <c r="HX73" s="96"/>
      <c r="HY73" s="96"/>
      <c r="HZ73" s="96"/>
      <c r="IA73" s="96"/>
      <c r="IB73" s="96"/>
      <c r="IC73" s="96"/>
      <c r="ID73" s="96"/>
      <c r="IE73" s="96"/>
      <c r="IF73" s="96"/>
      <c r="IG73" s="96"/>
      <c r="IH73" s="96"/>
      <c r="II73" s="96"/>
      <c r="IJ73" s="96"/>
      <c r="IK73" s="96"/>
      <c r="IL73" s="96"/>
      <c r="IM73" s="96"/>
      <c r="IN73" s="96"/>
      <c r="IO73" s="96"/>
      <c r="IP73" s="96"/>
      <c r="IQ73" s="96"/>
      <c r="IR73" s="96"/>
      <c r="IS73" s="96"/>
      <c r="IT73" s="96"/>
      <c r="IU73" s="96"/>
      <c r="IV73" s="96"/>
    </row>
    <row r="74" spans="1:256" ht="12.75" customHeight="1">
      <c r="A74" s="94"/>
      <c r="B74" s="94"/>
      <c r="C74" s="94"/>
      <c r="D74" s="94"/>
      <c r="E74" s="94"/>
      <c r="F74" s="94"/>
      <c r="G74" s="94"/>
      <c r="H74" s="94"/>
      <c r="I74" s="94"/>
      <c r="J74" s="94"/>
      <c r="K74" s="94"/>
      <c r="L74" s="94"/>
      <c r="M74" s="94"/>
      <c r="N74" s="94"/>
      <c r="O74" s="94"/>
      <c r="P74" s="94"/>
      <c r="Q74" s="94"/>
      <c r="R74" s="94"/>
      <c r="S74" s="94"/>
      <c r="T74" s="94"/>
      <c r="U74" s="94"/>
      <c r="V74" s="94"/>
      <c r="W74" s="94"/>
      <c r="X74" s="94"/>
      <c r="Y74" s="94"/>
      <c r="Z74" s="94"/>
      <c r="AA74" s="94"/>
      <c r="AB74" s="94"/>
      <c r="AC74" s="94"/>
      <c r="AD74" s="94"/>
      <c r="AE74" s="94"/>
      <c r="AF74" s="94"/>
      <c r="AG74" s="94"/>
      <c r="AH74" s="94"/>
      <c r="AI74" s="94"/>
      <c r="AJ74" s="94"/>
      <c r="AK74" s="94"/>
      <c r="AL74" s="94"/>
      <c r="AM74" s="94"/>
      <c r="AN74" s="94"/>
      <c r="AO74" s="94"/>
      <c r="AP74" s="94"/>
      <c r="AQ74" s="94"/>
      <c r="AR74" s="94"/>
      <c r="AS74" s="94"/>
      <c r="AT74" s="94"/>
      <c r="AU74" s="94"/>
      <c r="AV74" s="94"/>
      <c r="AW74" s="94"/>
      <c r="AX74" s="94"/>
      <c r="AY74" s="94"/>
      <c r="AZ74" s="94"/>
      <c r="BA74" s="94"/>
      <c r="BB74" s="96"/>
      <c r="BC74" s="96"/>
      <c r="BD74" s="96"/>
      <c r="BE74" s="96"/>
      <c r="BF74" s="96"/>
      <c r="BG74" s="96"/>
      <c r="BH74" s="96"/>
      <c r="BI74" s="96"/>
      <c r="BJ74" s="96"/>
      <c r="BK74" s="96"/>
      <c r="BL74" s="96"/>
      <c r="BM74" s="96"/>
      <c r="BN74" s="96"/>
      <c r="BO74" s="96"/>
      <c r="BP74" s="96"/>
      <c r="BQ74" s="96"/>
      <c r="BR74" s="96"/>
      <c r="BS74" s="96"/>
      <c r="BT74" s="96"/>
      <c r="BU74" s="96"/>
      <c r="BV74" s="96"/>
      <c r="BW74" s="96"/>
      <c r="BX74" s="96"/>
      <c r="BY74" s="96"/>
      <c r="BZ74" s="96"/>
      <c r="CA74" s="96"/>
      <c r="CB74" s="96"/>
      <c r="CC74" s="96"/>
      <c r="CD74" s="96"/>
      <c r="CE74" s="96"/>
      <c r="CF74" s="96"/>
      <c r="CG74" s="96"/>
      <c r="CH74" s="96"/>
      <c r="CI74" s="96"/>
      <c r="CJ74" s="96"/>
      <c r="CK74" s="96"/>
      <c r="CL74" s="96"/>
      <c r="CM74" s="96"/>
      <c r="CN74" s="96"/>
      <c r="CO74" s="96"/>
      <c r="CP74" s="96"/>
      <c r="CQ74" s="96"/>
      <c r="CR74" s="96"/>
      <c r="CS74" s="96"/>
      <c r="CT74" s="96"/>
      <c r="CU74" s="96"/>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X74" s="96"/>
      <c r="FY74" s="96"/>
      <c r="FZ74" s="96"/>
      <c r="GA74" s="96"/>
      <c r="GB74" s="96"/>
      <c r="GC74" s="96"/>
      <c r="GD74" s="96"/>
      <c r="GE74" s="96"/>
      <c r="GF74" s="96"/>
      <c r="GG74" s="96"/>
      <c r="GH74" s="96"/>
      <c r="GI74" s="96"/>
      <c r="GJ74" s="96"/>
      <c r="GK74" s="96"/>
      <c r="GL74" s="96"/>
      <c r="GM74" s="96"/>
      <c r="GN74" s="96"/>
      <c r="GO74" s="96"/>
      <c r="GP74" s="96"/>
      <c r="GQ74" s="96"/>
      <c r="GR74" s="96"/>
      <c r="GS74" s="96"/>
      <c r="GT74" s="96"/>
      <c r="GU74" s="96"/>
      <c r="GV74" s="96"/>
      <c r="GW74" s="96"/>
      <c r="GX74" s="96"/>
      <c r="GY74" s="96"/>
      <c r="GZ74" s="96"/>
      <c r="HA74" s="96"/>
      <c r="HB74" s="96"/>
      <c r="HC74" s="96"/>
      <c r="HD74" s="96"/>
      <c r="HE74" s="96"/>
      <c r="HF74" s="96"/>
      <c r="HG74" s="96"/>
      <c r="HH74" s="96"/>
      <c r="HI74" s="96"/>
      <c r="HJ74" s="96"/>
      <c r="HK74" s="96"/>
      <c r="HL74" s="96"/>
      <c r="HM74" s="96"/>
      <c r="HN74" s="96"/>
      <c r="HO74" s="96"/>
      <c r="HP74" s="96"/>
      <c r="HQ74" s="96"/>
      <c r="HR74" s="96"/>
      <c r="HS74" s="96"/>
      <c r="HT74" s="96"/>
      <c r="HU74" s="96"/>
      <c r="HV74" s="96"/>
      <c r="HW74" s="96"/>
      <c r="HX74" s="96"/>
      <c r="HY74" s="96"/>
      <c r="HZ74" s="96"/>
      <c r="IA74" s="96"/>
      <c r="IB74" s="96"/>
      <c r="IC74" s="96"/>
      <c r="ID74" s="96"/>
      <c r="IE74" s="96"/>
      <c r="IF74" s="96"/>
      <c r="IG74" s="96"/>
      <c r="IH74" s="96"/>
      <c r="II74" s="96"/>
      <c r="IJ74" s="96"/>
      <c r="IK74" s="96"/>
      <c r="IL74" s="96"/>
      <c r="IM74" s="96"/>
      <c r="IN74" s="96"/>
      <c r="IO74" s="96"/>
      <c r="IP74" s="96"/>
      <c r="IQ74" s="96"/>
      <c r="IR74" s="96"/>
      <c r="IS74" s="96"/>
      <c r="IT74" s="96"/>
      <c r="IU74" s="96"/>
      <c r="IV74" s="96"/>
    </row>
    <row r="75" spans="1:256" ht="12.75" customHeight="1">
      <c r="A75" s="94"/>
      <c r="B75" s="94"/>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6"/>
      <c r="BC75" s="96"/>
      <c r="BD75" s="96"/>
      <c r="BE75" s="96"/>
      <c r="BF75" s="96"/>
      <c r="BG75" s="96"/>
      <c r="BH75" s="96"/>
      <c r="BI75" s="96"/>
      <c r="BJ75" s="96"/>
      <c r="BK75" s="96"/>
      <c r="BL75" s="96"/>
      <c r="BM75" s="96"/>
      <c r="BN75" s="96"/>
      <c r="BO75" s="96"/>
      <c r="BP75" s="96"/>
      <c r="BQ75" s="96"/>
      <c r="BR75" s="96"/>
      <c r="BS75" s="96"/>
      <c r="BT75" s="96"/>
      <c r="BU75" s="96"/>
      <c r="BV75" s="96"/>
      <c r="BW75" s="96"/>
      <c r="BX75" s="96"/>
      <c r="BY75" s="96"/>
      <c r="BZ75" s="96"/>
      <c r="CA75" s="96"/>
      <c r="CB75" s="96"/>
      <c r="CC75" s="96"/>
      <c r="CD75" s="96"/>
      <c r="CE75" s="96"/>
      <c r="CF75" s="96"/>
      <c r="CG75" s="96"/>
      <c r="CH75" s="96"/>
      <c r="CI75" s="96"/>
      <c r="CJ75" s="96"/>
      <c r="CK75" s="96"/>
      <c r="CL75" s="96"/>
      <c r="CM75" s="96"/>
      <c r="CN75" s="96"/>
      <c r="CO75" s="96"/>
      <c r="CP75" s="96"/>
      <c r="CQ75" s="96"/>
      <c r="CR75" s="96"/>
      <c r="CS75" s="96"/>
      <c r="CT75" s="96"/>
      <c r="CU75" s="96"/>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X75" s="96"/>
      <c r="FY75" s="96"/>
      <c r="FZ75" s="96"/>
      <c r="GA75" s="96"/>
      <c r="GB75" s="96"/>
      <c r="GC75" s="96"/>
      <c r="GD75" s="96"/>
      <c r="GE75" s="96"/>
      <c r="GF75" s="96"/>
      <c r="GG75" s="96"/>
      <c r="GH75" s="96"/>
      <c r="GI75" s="96"/>
      <c r="GJ75" s="96"/>
      <c r="GK75" s="96"/>
      <c r="GL75" s="96"/>
      <c r="GM75" s="96"/>
      <c r="GN75" s="96"/>
      <c r="GO75" s="96"/>
      <c r="GP75" s="96"/>
      <c r="GQ75" s="96"/>
      <c r="GR75" s="96"/>
      <c r="GS75" s="96"/>
      <c r="GT75" s="96"/>
      <c r="GU75" s="96"/>
      <c r="GV75" s="96"/>
      <c r="GW75" s="96"/>
      <c r="GX75" s="96"/>
      <c r="GY75" s="96"/>
      <c r="GZ75" s="96"/>
      <c r="HA75" s="96"/>
      <c r="HB75" s="96"/>
      <c r="HC75" s="96"/>
      <c r="HD75" s="96"/>
      <c r="HE75" s="96"/>
      <c r="HF75" s="96"/>
      <c r="HG75" s="96"/>
      <c r="HH75" s="96"/>
      <c r="HI75" s="96"/>
      <c r="HJ75" s="96"/>
      <c r="HK75" s="96"/>
      <c r="HL75" s="96"/>
      <c r="HM75" s="96"/>
      <c r="HN75" s="96"/>
      <c r="HO75" s="96"/>
      <c r="HP75" s="96"/>
      <c r="HQ75" s="96"/>
      <c r="HR75" s="96"/>
      <c r="HS75" s="96"/>
      <c r="HT75" s="96"/>
      <c r="HU75" s="96"/>
      <c r="HV75" s="96"/>
      <c r="HW75" s="96"/>
      <c r="HX75" s="96"/>
      <c r="HY75" s="96"/>
      <c r="HZ75" s="96"/>
      <c r="IA75" s="96"/>
      <c r="IB75" s="96"/>
      <c r="IC75" s="96"/>
      <c r="ID75" s="96"/>
      <c r="IE75" s="96"/>
      <c r="IF75" s="96"/>
      <c r="IG75" s="96"/>
      <c r="IH75" s="96"/>
      <c r="II75" s="96"/>
      <c r="IJ75" s="96"/>
      <c r="IK75" s="96"/>
      <c r="IL75" s="96"/>
      <c r="IM75" s="96"/>
      <c r="IN75" s="96"/>
      <c r="IO75" s="96"/>
      <c r="IP75" s="96"/>
      <c r="IQ75" s="96"/>
      <c r="IR75" s="96"/>
      <c r="IS75" s="96"/>
      <c r="IT75" s="96"/>
      <c r="IU75" s="96"/>
      <c r="IV75" s="96"/>
    </row>
    <row r="76" spans="1:256" ht="12.75" customHeight="1">
      <c r="A76" s="94"/>
      <c r="B76" s="94"/>
      <c r="C76" s="94"/>
      <c r="D76" s="94"/>
      <c r="E76" s="94"/>
      <c r="F76" s="94"/>
      <c r="G76" s="94"/>
      <c r="H76" s="94"/>
      <c r="I76" s="94"/>
      <c r="J76" s="94"/>
      <c r="K76" s="94"/>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4"/>
      <c r="AK76" s="94"/>
      <c r="AL76" s="94"/>
      <c r="AM76" s="94"/>
      <c r="AN76" s="94"/>
      <c r="AO76" s="94"/>
      <c r="AP76" s="94"/>
      <c r="AQ76" s="94"/>
      <c r="AR76" s="94"/>
      <c r="AS76" s="94"/>
      <c r="AT76" s="94"/>
      <c r="AU76" s="94"/>
      <c r="AV76" s="94"/>
      <c r="AW76" s="94"/>
      <c r="AX76" s="94"/>
      <c r="AY76" s="94"/>
      <c r="AZ76" s="94"/>
      <c r="BA76" s="94"/>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96"/>
      <c r="CE76" s="96"/>
      <c r="CF76" s="96"/>
      <c r="CG76" s="96"/>
      <c r="CH76" s="96"/>
      <c r="CI76" s="96"/>
      <c r="CJ76" s="96"/>
      <c r="CK76" s="96"/>
      <c r="CL76" s="96"/>
      <c r="CM76" s="96"/>
      <c r="CN76" s="96"/>
      <c r="CO76" s="96"/>
      <c r="CP76" s="96"/>
      <c r="CQ76" s="96"/>
      <c r="CR76" s="96"/>
      <c r="CS76" s="96"/>
      <c r="CT76" s="96"/>
      <c r="CU76" s="96"/>
      <c r="CV76" s="96"/>
      <c r="CW76" s="96"/>
      <c r="CX76" s="96"/>
      <c r="CY76" s="96"/>
      <c r="CZ76" s="96"/>
      <c r="DA76" s="96"/>
      <c r="DB76" s="96"/>
      <c r="DC76" s="96"/>
      <c r="DD76" s="96"/>
      <c r="DE76" s="96"/>
      <c r="DF76" s="96"/>
      <c r="DG76" s="96"/>
      <c r="DH76" s="96"/>
      <c r="DI76" s="96"/>
      <c r="DJ76" s="96"/>
      <c r="DK76" s="96"/>
      <c r="DL76" s="96"/>
      <c r="DM76" s="96"/>
      <c r="DN76" s="96"/>
      <c r="DO76" s="96"/>
      <c r="DP76" s="96"/>
      <c r="DQ76" s="96"/>
      <c r="DR76" s="96"/>
      <c r="DS76" s="96"/>
      <c r="DT76" s="96"/>
      <c r="DU76" s="96"/>
      <c r="DV76" s="96"/>
      <c r="DW76" s="96"/>
      <c r="DX76" s="96"/>
      <c r="DY76" s="96"/>
      <c r="DZ76" s="96"/>
      <c r="EA76" s="96"/>
      <c r="EB76" s="96"/>
      <c r="EC76" s="96"/>
      <c r="ED76" s="96"/>
      <c r="EE76" s="96"/>
      <c r="EF76" s="96"/>
      <c r="EG76" s="96"/>
      <c r="EH76" s="96"/>
      <c r="EI76" s="96"/>
      <c r="EJ76" s="96"/>
      <c r="EK76" s="96"/>
      <c r="EL76" s="96"/>
      <c r="EM76" s="96"/>
      <c r="EN76" s="96"/>
      <c r="EO76" s="96"/>
      <c r="EP76" s="96"/>
      <c r="EQ76" s="96"/>
      <c r="ER76" s="96"/>
      <c r="ES76" s="96"/>
      <c r="ET76" s="96"/>
      <c r="EU76" s="96"/>
      <c r="EV76" s="96"/>
      <c r="EW76" s="96"/>
      <c r="EX76" s="96"/>
      <c r="EY76" s="96"/>
      <c r="EZ76" s="96"/>
      <c r="FA76" s="96"/>
      <c r="FB76" s="96"/>
      <c r="FC76" s="96"/>
      <c r="FD76" s="96"/>
      <c r="FE76" s="96"/>
      <c r="FF76" s="96"/>
      <c r="FG76" s="96"/>
      <c r="FH76" s="96"/>
      <c r="FI76" s="96"/>
      <c r="FJ76" s="96"/>
      <c r="FK76" s="96"/>
      <c r="FL76" s="96"/>
      <c r="FM76" s="96"/>
      <c r="FN76" s="96"/>
      <c r="FO76" s="96"/>
      <c r="FP76" s="96"/>
      <c r="FQ76" s="96"/>
      <c r="FR76" s="96"/>
      <c r="FS76" s="96"/>
      <c r="FT76" s="96"/>
      <c r="FU76" s="96"/>
      <c r="FV76" s="96"/>
      <c r="FW76" s="96"/>
      <c r="FX76" s="96"/>
      <c r="FY76" s="96"/>
      <c r="FZ76" s="96"/>
      <c r="GA76" s="96"/>
      <c r="GB76" s="96"/>
      <c r="GC76" s="96"/>
      <c r="GD76" s="96"/>
      <c r="GE76" s="96"/>
      <c r="GF76" s="96"/>
      <c r="GG76" s="96"/>
      <c r="GH76" s="96"/>
      <c r="GI76" s="96"/>
      <c r="GJ76" s="96"/>
      <c r="GK76" s="96"/>
      <c r="GL76" s="96"/>
      <c r="GM76" s="96"/>
      <c r="GN76" s="96"/>
      <c r="GO76" s="96"/>
      <c r="GP76" s="96"/>
      <c r="GQ76" s="96"/>
      <c r="GR76" s="96"/>
      <c r="GS76" s="96"/>
      <c r="GT76" s="96"/>
      <c r="GU76" s="96"/>
      <c r="GV76" s="96"/>
      <c r="GW76" s="96"/>
      <c r="GX76" s="96"/>
      <c r="GY76" s="96"/>
      <c r="GZ76" s="96"/>
      <c r="HA76" s="96"/>
      <c r="HB76" s="96"/>
      <c r="HC76" s="96"/>
      <c r="HD76" s="96"/>
      <c r="HE76" s="96"/>
      <c r="HF76" s="96"/>
      <c r="HG76" s="96"/>
      <c r="HH76" s="96"/>
      <c r="HI76" s="96"/>
      <c r="HJ76" s="96"/>
      <c r="HK76" s="96"/>
      <c r="HL76" s="96"/>
      <c r="HM76" s="96"/>
      <c r="HN76" s="96"/>
      <c r="HO76" s="96"/>
      <c r="HP76" s="96"/>
      <c r="HQ76" s="96"/>
      <c r="HR76" s="96"/>
      <c r="HS76" s="96"/>
      <c r="HT76" s="96"/>
      <c r="HU76" s="96"/>
      <c r="HV76" s="96"/>
      <c r="HW76" s="96"/>
      <c r="HX76" s="96"/>
      <c r="HY76" s="96"/>
      <c r="HZ76" s="96"/>
      <c r="IA76" s="96"/>
      <c r="IB76" s="96"/>
      <c r="IC76" s="96"/>
      <c r="ID76" s="96"/>
      <c r="IE76" s="96"/>
      <c r="IF76" s="96"/>
      <c r="IG76" s="96"/>
      <c r="IH76" s="96"/>
      <c r="II76" s="96"/>
      <c r="IJ76" s="96"/>
      <c r="IK76" s="96"/>
      <c r="IL76" s="96"/>
      <c r="IM76" s="96"/>
      <c r="IN76" s="96"/>
      <c r="IO76" s="96"/>
      <c r="IP76" s="96"/>
      <c r="IQ76" s="96"/>
      <c r="IR76" s="96"/>
      <c r="IS76" s="96"/>
      <c r="IT76" s="96"/>
      <c r="IU76" s="96"/>
      <c r="IV76" s="96"/>
    </row>
    <row r="77" spans="1:256" ht="12.75" customHeight="1">
      <c r="A77" s="94"/>
      <c r="B77" s="94"/>
      <c r="C77" s="94"/>
      <c r="D77" s="94"/>
      <c r="E77" s="94"/>
      <c r="F77" s="94"/>
      <c r="G77" s="94"/>
      <c r="H77" s="94"/>
      <c r="I77" s="94"/>
      <c r="J77" s="94"/>
      <c r="K77" s="94"/>
      <c r="L77" s="94"/>
      <c r="M77" s="94"/>
      <c r="N77" s="94"/>
      <c r="O77" s="94"/>
      <c r="P77" s="94"/>
      <c r="Q77" s="94"/>
      <c r="R77" s="94"/>
      <c r="S77" s="94"/>
      <c r="T77" s="94"/>
      <c r="U77" s="94"/>
      <c r="V77" s="94"/>
      <c r="W77" s="94"/>
      <c r="X77" s="94"/>
      <c r="Y77" s="94"/>
      <c r="Z77" s="94"/>
      <c r="AA77" s="94"/>
      <c r="AB77" s="94"/>
      <c r="AC77" s="94"/>
      <c r="AD77" s="94"/>
      <c r="AE77" s="94"/>
      <c r="AF77" s="94"/>
      <c r="AG77" s="94"/>
      <c r="AH77" s="94"/>
      <c r="AI77" s="94"/>
      <c r="AJ77" s="94"/>
      <c r="AK77" s="94"/>
      <c r="AL77" s="94"/>
      <c r="AM77" s="94"/>
      <c r="AN77" s="94"/>
      <c r="AO77" s="94"/>
      <c r="AP77" s="94"/>
      <c r="AQ77" s="94"/>
      <c r="AR77" s="94"/>
      <c r="AS77" s="94"/>
      <c r="AT77" s="94"/>
      <c r="AU77" s="94"/>
      <c r="AV77" s="94"/>
      <c r="AW77" s="94"/>
      <c r="AX77" s="94"/>
      <c r="AY77" s="94"/>
      <c r="AZ77" s="94"/>
      <c r="BA77" s="94"/>
      <c r="BB77" s="96"/>
      <c r="BC77" s="96"/>
      <c r="BD77" s="96"/>
      <c r="BE77" s="96"/>
      <c r="BF77" s="96"/>
      <c r="BG77" s="96"/>
      <c r="BH77" s="96"/>
      <c r="BI77" s="96"/>
      <c r="BJ77" s="96"/>
      <c r="BK77" s="96"/>
      <c r="BL77" s="96"/>
      <c r="BM77" s="96"/>
      <c r="BN77" s="96"/>
      <c r="BO77" s="96"/>
      <c r="BP77" s="96"/>
      <c r="BQ77" s="96"/>
      <c r="BR77" s="96"/>
      <c r="BS77" s="96"/>
      <c r="BT77" s="96"/>
      <c r="BU77" s="96"/>
      <c r="BV77" s="96"/>
      <c r="BW77" s="96"/>
      <c r="BX77" s="96"/>
      <c r="BY77" s="96"/>
      <c r="BZ77" s="96"/>
      <c r="CA77" s="96"/>
      <c r="CB77" s="96"/>
      <c r="CC77" s="96"/>
      <c r="CD77" s="96"/>
      <c r="CE77" s="96"/>
      <c r="CF77" s="96"/>
      <c r="CG77" s="96"/>
      <c r="CH77" s="96"/>
      <c r="CI77" s="96"/>
      <c r="CJ77" s="96"/>
      <c r="CK77" s="96"/>
      <c r="CL77" s="96"/>
      <c r="CM77" s="96"/>
      <c r="CN77" s="96"/>
      <c r="CO77" s="96"/>
      <c r="CP77" s="96"/>
      <c r="CQ77" s="96"/>
      <c r="CR77" s="96"/>
      <c r="CS77" s="96"/>
      <c r="CT77" s="96"/>
      <c r="CU77" s="96"/>
      <c r="CV77" s="96"/>
      <c r="CW77" s="96"/>
      <c r="CX77" s="96"/>
      <c r="CY77" s="96"/>
      <c r="CZ77" s="96"/>
      <c r="DA77" s="96"/>
      <c r="DB77" s="96"/>
      <c r="DC77" s="96"/>
      <c r="DD77" s="96"/>
      <c r="DE77" s="96"/>
      <c r="DF77" s="96"/>
      <c r="DG77" s="96"/>
      <c r="DH77" s="96"/>
      <c r="DI77" s="96"/>
      <c r="DJ77" s="96"/>
      <c r="DK77" s="96"/>
      <c r="DL77" s="96"/>
      <c r="DM77" s="96"/>
      <c r="DN77" s="96"/>
      <c r="DO77" s="96"/>
      <c r="DP77" s="96"/>
      <c r="DQ77" s="96"/>
      <c r="DR77" s="96"/>
      <c r="DS77" s="96"/>
      <c r="DT77" s="96"/>
      <c r="DU77" s="96"/>
      <c r="DV77" s="96"/>
      <c r="DW77" s="96"/>
      <c r="DX77" s="96"/>
      <c r="DY77" s="96"/>
      <c r="DZ77" s="96"/>
      <c r="EA77" s="96"/>
      <c r="EB77" s="96"/>
      <c r="EC77" s="96"/>
      <c r="ED77" s="96"/>
      <c r="EE77" s="96"/>
      <c r="EF77" s="96"/>
      <c r="EG77" s="96"/>
      <c r="EH77" s="96"/>
      <c r="EI77" s="96"/>
      <c r="EJ77" s="96"/>
      <c r="EK77" s="96"/>
      <c r="EL77" s="96"/>
      <c r="EM77" s="96"/>
      <c r="EN77" s="96"/>
      <c r="EO77" s="96"/>
      <c r="EP77" s="96"/>
      <c r="EQ77" s="96"/>
      <c r="ER77" s="96"/>
      <c r="ES77" s="96"/>
      <c r="ET77" s="96"/>
      <c r="EU77" s="96"/>
      <c r="EV77" s="96"/>
      <c r="EW77" s="96"/>
      <c r="EX77" s="96"/>
      <c r="EY77" s="96"/>
      <c r="EZ77" s="96"/>
      <c r="FA77" s="96"/>
      <c r="FB77" s="96"/>
      <c r="FC77" s="96"/>
      <c r="FD77" s="96"/>
      <c r="FE77" s="96"/>
      <c r="FF77" s="96"/>
      <c r="FG77" s="96"/>
      <c r="FH77" s="96"/>
      <c r="FI77" s="96"/>
      <c r="FJ77" s="96"/>
      <c r="FK77" s="96"/>
      <c r="FL77" s="96"/>
      <c r="FM77" s="96"/>
      <c r="FN77" s="96"/>
      <c r="FO77" s="96"/>
      <c r="FP77" s="96"/>
      <c r="FQ77" s="96"/>
      <c r="FR77" s="96"/>
      <c r="FS77" s="96"/>
      <c r="FT77" s="96"/>
      <c r="FU77" s="96"/>
      <c r="FV77" s="96"/>
      <c r="FW77" s="96"/>
      <c r="FX77" s="96"/>
      <c r="FY77" s="96"/>
      <c r="FZ77" s="96"/>
      <c r="GA77" s="96"/>
      <c r="GB77" s="96"/>
      <c r="GC77" s="96"/>
      <c r="GD77" s="96"/>
      <c r="GE77" s="96"/>
      <c r="GF77" s="96"/>
      <c r="GG77" s="96"/>
      <c r="GH77" s="96"/>
      <c r="GI77" s="96"/>
      <c r="GJ77" s="96"/>
      <c r="GK77" s="96"/>
      <c r="GL77" s="96"/>
      <c r="GM77" s="96"/>
      <c r="GN77" s="96"/>
      <c r="GO77" s="96"/>
      <c r="GP77" s="96"/>
      <c r="GQ77" s="96"/>
      <c r="GR77" s="96"/>
      <c r="GS77" s="96"/>
      <c r="GT77" s="96"/>
      <c r="GU77" s="96"/>
      <c r="GV77" s="96"/>
      <c r="GW77" s="96"/>
      <c r="GX77" s="96"/>
      <c r="GY77" s="96"/>
      <c r="GZ77" s="96"/>
      <c r="HA77" s="96"/>
      <c r="HB77" s="96"/>
      <c r="HC77" s="96"/>
      <c r="HD77" s="96"/>
      <c r="HE77" s="96"/>
      <c r="HF77" s="96"/>
      <c r="HG77" s="96"/>
      <c r="HH77" s="96"/>
      <c r="HI77" s="96"/>
      <c r="HJ77" s="96"/>
      <c r="HK77" s="96"/>
      <c r="HL77" s="96"/>
      <c r="HM77" s="96"/>
      <c r="HN77" s="96"/>
      <c r="HO77" s="96"/>
      <c r="HP77" s="96"/>
      <c r="HQ77" s="96"/>
      <c r="HR77" s="96"/>
      <c r="HS77" s="96"/>
      <c r="HT77" s="96"/>
      <c r="HU77" s="96"/>
      <c r="HV77" s="96"/>
      <c r="HW77" s="96"/>
      <c r="HX77" s="96"/>
      <c r="HY77" s="96"/>
      <c r="HZ77" s="96"/>
      <c r="IA77" s="96"/>
      <c r="IB77" s="96"/>
      <c r="IC77" s="96"/>
      <c r="ID77" s="96"/>
      <c r="IE77" s="96"/>
      <c r="IF77" s="96"/>
      <c r="IG77" s="96"/>
      <c r="IH77" s="96"/>
      <c r="II77" s="96"/>
      <c r="IJ77" s="96"/>
      <c r="IK77" s="96"/>
      <c r="IL77" s="96"/>
      <c r="IM77" s="96"/>
      <c r="IN77" s="96"/>
      <c r="IO77" s="96"/>
      <c r="IP77" s="96"/>
      <c r="IQ77" s="96"/>
      <c r="IR77" s="96"/>
      <c r="IS77" s="96"/>
      <c r="IT77" s="96"/>
      <c r="IU77" s="96"/>
      <c r="IV77" s="96"/>
    </row>
    <row r="78" spans="1:256" ht="12.75" customHeight="1">
      <c r="A78" s="94"/>
      <c r="B78" s="94"/>
      <c r="C78" s="94"/>
      <c r="D78" s="94"/>
      <c r="E78" s="94"/>
      <c r="F78" s="94"/>
      <c r="G78" s="94"/>
      <c r="H78" s="94"/>
      <c r="I78" s="94"/>
      <c r="J78" s="94"/>
      <c r="K78" s="94"/>
      <c r="L78" s="94"/>
      <c r="M78" s="94"/>
      <c r="N78" s="94"/>
      <c r="O78" s="94"/>
      <c r="P78" s="94"/>
      <c r="Q78" s="94"/>
      <c r="R78" s="94"/>
      <c r="S78" s="94"/>
      <c r="T78" s="94"/>
      <c r="U78" s="94"/>
      <c r="V78" s="94"/>
      <c r="W78" s="94"/>
      <c r="X78" s="94"/>
      <c r="Y78" s="94"/>
      <c r="Z78" s="94"/>
      <c r="AA78" s="94"/>
      <c r="AB78" s="94"/>
      <c r="AC78" s="94"/>
      <c r="AD78" s="94"/>
      <c r="AE78" s="94"/>
      <c r="AF78" s="94"/>
      <c r="AG78" s="94"/>
      <c r="AH78" s="94"/>
      <c r="AI78" s="94"/>
      <c r="AJ78" s="94"/>
      <c r="AK78" s="94"/>
      <c r="AL78" s="94"/>
      <c r="AM78" s="94"/>
      <c r="AN78" s="94"/>
      <c r="AO78" s="94"/>
      <c r="AP78" s="94"/>
      <c r="AQ78" s="94"/>
      <c r="AR78" s="94"/>
      <c r="AS78" s="94"/>
      <c r="AT78" s="94"/>
      <c r="AU78" s="94"/>
      <c r="AV78" s="94"/>
      <c r="AW78" s="94"/>
      <c r="AX78" s="94"/>
      <c r="AY78" s="94"/>
      <c r="AZ78" s="94"/>
      <c r="BA78" s="94"/>
      <c r="BB78" s="96"/>
      <c r="BC78" s="96"/>
      <c r="BD78" s="96"/>
      <c r="BE78" s="96"/>
      <c r="BF78" s="96"/>
      <c r="BG78" s="96"/>
      <c r="BH78" s="96"/>
      <c r="BI78" s="96"/>
      <c r="BJ78" s="96"/>
      <c r="BK78" s="96"/>
      <c r="BL78" s="96"/>
      <c r="BM78" s="96"/>
      <c r="BN78" s="96"/>
      <c r="BO78" s="96"/>
      <c r="BP78" s="96"/>
      <c r="BQ78" s="96"/>
      <c r="BR78" s="96"/>
      <c r="BS78" s="96"/>
      <c r="BT78" s="96"/>
      <c r="BU78" s="96"/>
      <c r="BV78" s="96"/>
      <c r="BW78" s="96"/>
      <c r="BX78" s="96"/>
      <c r="BY78" s="96"/>
      <c r="BZ78" s="96"/>
      <c r="CA78" s="96"/>
      <c r="CB78" s="96"/>
      <c r="CC78" s="96"/>
      <c r="CD78" s="96"/>
      <c r="CE78" s="96"/>
      <c r="CF78" s="96"/>
      <c r="CG78" s="96"/>
      <c r="CH78" s="96"/>
      <c r="CI78" s="96"/>
      <c r="CJ78" s="96"/>
      <c r="CK78" s="96"/>
      <c r="CL78" s="96"/>
      <c r="CM78" s="96"/>
      <c r="CN78" s="96"/>
      <c r="CO78" s="96"/>
      <c r="CP78" s="96"/>
      <c r="CQ78" s="96"/>
      <c r="CR78" s="96"/>
      <c r="CS78" s="96"/>
      <c r="CT78" s="96"/>
      <c r="CU78" s="96"/>
      <c r="CV78" s="96"/>
      <c r="CW78" s="96"/>
      <c r="CX78" s="96"/>
      <c r="CY78" s="96"/>
      <c r="CZ78" s="96"/>
      <c r="DA78" s="96"/>
      <c r="DB78" s="96"/>
      <c r="DC78" s="96"/>
      <c r="DD78" s="96"/>
      <c r="DE78" s="96"/>
      <c r="DF78" s="96"/>
      <c r="DG78" s="96"/>
      <c r="DH78" s="96"/>
      <c r="DI78" s="96"/>
      <c r="DJ78" s="96"/>
      <c r="DK78" s="96"/>
      <c r="DL78" s="96"/>
      <c r="DM78" s="96"/>
      <c r="DN78" s="96"/>
      <c r="DO78" s="96"/>
      <c r="DP78" s="96"/>
      <c r="DQ78" s="96"/>
      <c r="DR78" s="96"/>
      <c r="DS78" s="96"/>
      <c r="DT78" s="96"/>
      <c r="DU78" s="96"/>
      <c r="DV78" s="96"/>
      <c r="DW78" s="96"/>
      <c r="DX78" s="96"/>
      <c r="DY78" s="96"/>
      <c r="DZ78" s="96"/>
      <c r="EA78" s="96"/>
      <c r="EB78" s="96"/>
      <c r="EC78" s="96"/>
      <c r="ED78" s="96"/>
      <c r="EE78" s="96"/>
      <c r="EF78" s="96"/>
      <c r="EG78" s="96"/>
      <c r="EH78" s="96"/>
      <c r="EI78" s="96"/>
      <c r="EJ78" s="96"/>
      <c r="EK78" s="96"/>
      <c r="EL78" s="96"/>
      <c r="EM78" s="96"/>
      <c r="EN78" s="96"/>
      <c r="EO78" s="96"/>
      <c r="EP78" s="96"/>
      <c r="EQ78" s="96"/>
      <c r="ER78" s="96"/>
      <c r="ES78" s="96"/>
      <c r="ET78" s="96"/>
      <c r="EU78" s="96"/>
      <c r="EV78" s="96"/>
      <c r="EW78" s="96"/>
      <c r="EX78" s="96"/>
      <c r="EY78" s="96"/>
      <c r="EZ78" s="96"/>
      <c r="FA78" s="96"/>
      <c r="FB78" s="96"/>
      <c r="FC78" s="96"/>
      <c r="FD78" s="96"/>
      <c r="FE78" s="96"/>
      <c r="FF78" s="96"/>
      <c r="FG78" s="96"/>
      <c r="FH78" s="96"/>
      <c r="FI78" s="96"/>
      <c r="FJ78" s="96"/>
      <c r="FK78" s="96"/>
      <c r="FL78" s="96"/>
      <c r="FM78" s="96"/>
      <c r="FN78" s="96"/>
      <c r="FO78" s="96"/>
      <c r="FP78" s="96"/>
      <c r="FQ78" s="96"/>
      <c r="FR78" s="96"/>
      <c r="FS78" s="96"/>
      <c r="FT78" s="96"/>
      <c r="FU78" s="96"/>
      <c r="FV78" s="96"/>
      <c r="FW78" s="96"/>
      <c r="FX78" s="96"/>
      <c r="FY78" s="96"/>
      <c r="FZ78" s="96"/>
      <c r="GA78" s="96"/>
      <c r="GB78" s="96"/>
      <c r="GC78" s="96"/>
      <c r="GD78" s="96"/>
      <c r="GE78" s="96"/>
      <c r="GF78" s="96"/>
      <c r="GG78" s="96"/>
      <c r="GH78" s="96"/>
      <c r="GI78" s="96"/>
      <c r="GJ78" s="96"/>
      <c r="GK78" s="96"/>
      <c r="GL78" s="96"/>
      <c r="GM78" s="96"/>
      <c r="GN78" s="96"/>
      <c r="GO78" s="96"/>
      <c r="GP78" s="96"/>
      <c r="GQ78" s="96"/>
      <c r="GR78" s="96"/>
      <c r="GS78" s="96"/>
      <c r="GT78" s="96"/>
      <c r="GU78" s="96"/>
      <c r="GV78" s="96"/>
      <c r="GW78" s="96"/>
      <c r="GX78" s="96"/>
      <c r="GY78" s="96"/>
      <c r="GZ78" s="96"/>
      <c r="HA78" s="96"/>
      <c r="HB78" s="96"/>
      <c r="HC78" s="96"/>
      <c r="HD78" s="96"/>
      <c r="HE78" s="96"/>
      <c r="HF78" s="96"/>
      <c r="HG78" s="96"/>
      <c r="HH78" s="96"/>
      <c r="HI78" s="96"/>
      <c r="HJ78" s="96"/>
      <c r="HK78" s="96"/>
      <c r="HL78" s="96"/>
      <c r="HM78" s="96"/>
      <c r="HN78" s="96"/>
      <c r="HO78" s="96"/>
      <c r="HP78" s="96"/>
      <c r="HQ78" s="96"/>
      <c r="HR78" s="96"/>
      <c r="HS78" s="96"/>
      <c r="HT78" s="96"/>
      <c r="HU78" s="96"/>
      <c r="HV78" s="96"/>
      <c r="HW78" s="96"/>
      <c r="HX78" s="96"/>
      <c r="HY78" s="96"/>
      <c r="HZ78" s="96"/>
      <c r="IA78" s="96"/>
      <c r="IB78" s="96"/>
      <c r="IC78" s="96"/>
      <c r="ID78" s="96"/>
      <c r="IE78" s="96"/>
      <c r="IF78" s="96"/>
      <c r="IG78" s="96"/>
      <c r="IH78" s="96"/>
      <c r="II78" s="96"/>
      <c r="IJ78" s="96"/>
      <c r="IK78" s="96"/>
      <c r="IL78" s="96"/>
      <c r="IM78" s="96"/>
      <c r="IN78" s="96"/>
      <c r="IO78" s="96"/>
      <c r="IP78" s="96"/>
      <c r="IQ78" s="96"/>
      <c r="IR78" s="96"/>
      <c r="IS78" s="96"/>
      <c r="IT78" s="96"/>
      <c r="IU78" s="96"/>
      <c r="IV78" s="96"/>
    </row>
    <row r="79" spans="1:256" ht="12.75" customHeight="1">
      <c r="A79" s="94"/>
      <c r="B79" s="94"/>
      <c r="C79" s="94"/>
      <c r="D79" s="94"/>
      <c r="E79" s="94"/>
      <c r="F79" s="94"/>
      <c r="G79" s="94"/>
      <c r="H79" s="94"/>
      <c r="I79" s="94"/>
      <c r="J79" s="94"/>
      <c r="K79" s="94"/>
      <c r="L79" s="94"/>
      <c r="M79" s="94"/>
      <c r="N79" s="94"/>
      <c r="O79" s="94"/>
      <c r="P79" s="94"/>
      <c r="Q79" s="94"/>
      <c r="R79" s="94"/>
      <c r="S79" s="94"/>
      <c r="T79" s="94"/>
      <c r="U79" s="94"/>
      <c r="V79" s="94"/>
      <c r="W79" s="94"/>
      <c r="X79" s="94"/>
      <c r="Y79" s="94"/>
      <c r="Z79" s="94"/>
      <c r="AA79" s="94"/>
      <c r="AB79" s="94"/>
      <c r="AC79" s="94"/>
      <c r="AD79" s="94"/>
      <c r="AE79" s="94"/>
      <c r="AF79" s="94"/>
      <c r="AG79" s="94"/>
      <c r="AH79" s="94"/>
      <c r="AI79" s="94"/>
      <c r="AJ79" s="94"/>
      <c r="AK79" s="94"/>
      <c r="AL79" s="94"/>
      <c r="AM79" s="94"/>
      <c r="AN79" s="94"/>
      <c r="AO79" s="94"/>
      <c r="AP79" s="94"/>
      <c r="AQ79" s="94"/>
      <c r="AR79" s="94"/>
      <c r="AS79" s="94"/>
      <c r="AT79" s="94"/>
      <c r="AU79" s="94"/>
      <c r="AV79" s="94"/>
      <c r="AW79" s="94"/>
      <c r="AX79" s="94"/>
      <c r="AY79" s="94"/>
      <c r="AZ79" s="94"/>
      <c r="BA79" s="94"/>
      <c r="BB79" s="96"/>
      <c r="BC79" s="96"/>
      <c r="BD79" s="96"/>
      <c r="BE79" s="96"/>
      <c r="BF79" s="96"/>
      <c r="BG79" s="96"/>
      <c r="BH79" s="96"/>
      <c r="BI79" s="96"/>
      <c r="BJ79" s="96"/>
      <c r="BK79" s="96"/>
      <c r="BL79" s="96"/>
      <c r="BM79" s="96"/>
      <c r="BN79" s="96"/>
      <c r="BO79" s="96"/>
      <c r="BP79" s="96"/>
      <c r="BQ79" s="96"/>
      <c r="BR79" s="96"/>
      <c r="BS79" s="96"/>
      <c r="BT79" s="96"/>
      <c r="BU79" s="96"/>
      <c r="BV79" s="96"/>
      <c r="BW79" s="96"/>
      <c r="BX79" s="96"/>
      <c r="BY79" s="96"/>
      <c r="BZ79" s="96"/>
      <c r="CA79" s="96"/>
      <c r="CB79" s="96"/>
      <c r="CC79" s="96"/>
      <c r="CD79" s="96"/>
      <c r="CE79" s="96"/>
      <c r="CF79" s="96"/>
      <c r="CG79" s="96"/>
      <c r="CH79" s="96"/>
      <c r="CI79" s="96"/>
      <c r="CJ79" s="96"/>
      <c r="CK79" s="96"/>
      <c r="CL79" s="96"/>
      <c r="CM79" s="96"/>
      <c r="CN79" s="96"/>
      <c r="CO79" s="96"/>
      <c r="CP79" s="96"/>
      <c r="CQ79" s="96"/>
      <c r="CR79" s="96"/>
      <c r="CS79" s="96"/>
      <c r="CT79" s="96"/>
      <c r="CU79" s="96"/>
      <c r="CV79" s="96"/>
      <c r="CW79" s="96"/>
      <c r="CX79" s="96"/>
      <c r="CY79" s="96"/>
      <c r="CZ79" s="96"/>
      <c r="DA79" s="96"/>
      <c r="DB79" s="96"/>
      <c r="DC79" s="96"/>
      <c r="DD79" s="96"/>
      <c r="DE79" s="96"/>
      <c r="DF79" s="96"/>
      <c r="DG79" s="96"/>
      <c r="DH79" s="96"/>
      <c r="DI79" s="96"/>
      <c r="DJ79" s="96"/>
      <c r="DK79" s="96"/>
      <c r="DL79" s="96"/>
      <c r="DM79" s="96"/>
      <c r="DN79" s="96"/>
      <c r="DO79" s="96"/>
      <c r="DP79" s="96"/>
      <c r="DQ79" s="96"/>
      <c r="DR79" s="96"/>
      <c r="DS79" s="96"/>
      <c r="DT79" s="96"/>
      <c r="DU79" s="96"/>
      <c r="DV79" s="96"/>
      <c r="DW79" s="96"/>
      <c r="DX79" s="96"/>
      <c r="DY79" s="96"/>
      <c r="DZ79" s="96"/>
      <c r="EA79" s="96"/>
      <c r="EB79" s="96"/>
      <c r="EC79" s="96"/>
      <c r="ED79" s="96"/>
      <c r="EE79" s="96"/>
      <c r="EF79" s="96"/>
      <c r="EG79" s="96"/>
      <c r="EH79" s="96"/>
      <c r="EI79" s="96"/>
      <c r="EJ79" s="96"/>
      <c r="EK79" s="96"/>
      <c r="EL79" s="96"/>
      <c r="EM79" s="96"/>
      <c r="EN79" s="96"/>
      <c r="EO79" s="96"/>
      <c r="EP79" s="96"/>
      <c r="EQ79" s="96"/>
      <c r="ER79" s="96"/>
      <c r="ES79" s="96"/>
      <c r="ET79" s="96"/>
      <c r="EU79" s="96"/>
      <c r="EV79" s="96"/>
      <c r="EW79" s="96"/>
      <c r="EX79" s="96"/>
      <c r="EY79" s="96"/>
      <c r="EZ79" s="96"/>
      <c r="FA79" s="96"/>
      <c r="FB79" s="96"/>
      <c r="FC79" s="96"/>
      <c r="FD79" s="96"/>
      <c r="FE79" s="96"/>
      <c r="FF79" s="96"/>
      <c r="FG79" s="96"/>
      <c r="FH79" s="96"/>
      <c r="FI79" s="96"/>
      <c r="FJ79" s="96"/>
      <c r="FK79" s="96"/>
      <c r="FL79" s="96"/>
      <c r="FM79" s="96"/>
      <c r="FN79" s="96"/>
      <c r="FO79" s="96"/>
      <c r="FP79" s="96"/>
      <c r="FQ79" s="96"/>
      <c r="FR79" s="96"/>
      <c r="FS79" s="96"/>
      <c r="FT79" s="96"/>
      <c r="FU79" s="96"/>
      <c r="FV79" s="96"/>
      <c r="FW79" s="96"/>
      <c r="FX79" s="96"/>
      <c r="FY79" s="96"/>
      <c r="FZ79" s="96"/>
      <c r="GA79" s="96"/>
      <c r="GB79" s="96"/>
      <c r="GC79" s="96"/>
      <c r="GD79" s="96"/>
      <c r="GE79" s="96"/>
      <c r="GF79" s="96"/>
      <c r="GG79" s="96"/>
      <c r="GH79" s="96"/>
      <c r="GI79" s="96"/>
      <c r="GJ79" s="96"/>
      <c r="GK79" s="96"/>
      <c r="GL79" s="96"/>
      <c r="GM79" s="96"/>
      <c r="GN79" s="96"/>
      <c r="GO79" s="96"/>
      <c r="GP79" s="96"/>
      <c r="GQ79" s="96"/>
      <c r="GR79" s="96"/>
      <c r="GS79" s="96"/>
      <c r="GT79" s="96"/>
      <c r="GU79" s="96"/>
      <c r="GV79" s="96"/>
      <c r="GW79" s="96"/>
      <c r="GX79" s="96"/>
      <c r="GY79" s="96"/>
      <c r="GZ79" s="96"/>
      <c r="HA79" s="96"/>
      <c r="HB79" s="96"/>
      <c r="HC79" s="96"/>
      <c r="HD79" s="96"/>
      <c r="HE79" s="96"/>
      <c r="HF79" s="96"/>
      <c r="HG79" s="96"/>
      <c r="HH79" s="96"/>
      <c r="HI79" s="96"/>
      <c r="HJ79" s="96"/>
      <c r="HK79" s="96"/>
      <c r="HL79" s="96"/>
      <c r="HM79" s="96"/>
      <c r="HN79" s="96"/>
      <c r="HO79" s="96"/>
      <c r="HP79" s="96"/>
      <c r="HQ79" s="96"/>
      <c r="HR79" s="96"/>
      <c r="HS79" s="96"/>
      <c r="HT79" s="96"/>
      <c r="HU79" s="96"/>
      <c r="HV79" s="96"/>
      <c r="HW79" s="96"/>
      <c r="HX79" s="96"/>
      <c r="HY79" s="96"/>
      <c r="HZ79" s="96"/>
      <c r="IA79" s="96"/>
      <c r="IB79" s="96"/>
      <c r="IC79" s="96"/>
      <c r="ID79" s="96"/>
      <c r="IE79" s="96"/>
      <c r="IF79" s="96"/>
      <c r="IG79" s="96"/>
      <c r="IH79" s="96"/>
      <c r="II79" s="96"/>
      <c r="IJ79" s="96"/>
      <c r="IK79" s="96"/>
      <c r="IL79" s="96"/>
      <c r="IM79" s="96"/>
      <c r="IN79" s="96"/>
      <c r="IO79" s="96"/>
      <c r="IP79" s="96"/>
      <c r="IQ79" s="96"/>
      <c r="IR79" s="96"/>
      <c r="IS79" s="96"/>
      <c r="IT79" s="96"/>
      <c r="IU79" s="96"/>
      <c r="IV79" s="96"/>
    </row>
    <row r="80" spans="1:256" ht="12.75" customHeight="1">
      <c r="A80" s="94"/>
      <c r="B80" s="94"/>
      <c r="C80" s="94"/>
      <c r="D80" s="94"/>
      <c r="E80" s="94"/>
      <c r="F80" s="94"/>
      <c r="G80" s="94"/>
      <c r="H80" s="94"/>
      <c r="I80" s="94"/>
      <c r="J80" s="94"/>
      <c r="K80" s="94"/>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4"/>
      <c r="AK80" s="94"/>
      <c r="AL80" s="94"/>
      <c r="AM80" s="94"/>
      <c r="AN80" s="94"/>
      <c r="AO80" s="94"/>
      <c r="AP80" s="94"/>
      <c r="AQ80" s="94"/>
      <c r="AR80" s="94"/>
      <c r="AS80" s="94"/>
      <c r="AT80" s="94"/>
      <c r="AU80" s="94"/>
      <c r="AV80" s="94"/>
      <c r="AW80" s="94"/>
      <c r="AX80" s="94"/>
      <c r="AY80" s="94"/>
      <c r="AZ80" s="94"/>
      <c r="BA80" s="94"/>
      <c r="BB80" s="96"/>
      <c r="BC80" s="96"/>
      <c r="BD80" s="96"/>
      <c r="BE80" s="96"/>
      <c r="BF80" s="96"/>
      <c r="BG80" s="96"/>
      <c r="BH80" s="96"/>
      <c r="BI80" s="96"/>
      <c r="BJ80" s="96"/>
      <c r="BK80" s="96"/>
      <c r="BL80" s="96"/>
      <c r="BM80" s="96"/>
      <c r="BN80" s="96"/>
      <c r="BO80" s="96"/>
      <c r="BP80" s="96"/>
      <c r="BQ80" s="96"/>
      <c r="BR80" s="96"/>
      <c r="BS80" s="96"/>
      <c r="BT80" s="96"/>
      <c r="BU80" s="96"/>
      <c r="BV80" s="96"/>
      <c r="BW80" s="96"/>
      <c r="BX80" s="96"/>
      <c r="BY80" s="96"/>
      <c r="BZ80" s="96"/>
      <c r="CA80" s="96"/>
      <c r="CB80" s="96"/>
      <c r="CC80" s="96"/>
      <c r="CD80" s="96"/>
      <c r="CE80" s="96"/>
      <c r="CF80" s="96"/>
      <c r="CG80" s="96"/>
      <c r="CH80" s="96"/>
      <c r="CI80" s="96"/>
      <c r="CJ80" s="96"/>
      <c r="CK80" s="96"/>
      <c r="CL80" s="96"/>
      <c r="CM80" s="96"/>
      <c r="CN80" s="96"/>
      <c r="CO80" s="96"/>
      <c r="CP80" s="96"/>
      <c r="CQ80" s="96"/>
      <c r="CR80" s="96"/>
      <c r="CS80" s="96"/>
      <c r="CT80" s="96"/>
      <c r="CU80" s="96"/>
      <c r="CV80" s="96"/>
      <c r="CW80" s="96"/>
      <c r="CX80" s="96"/>
      <c r="CY80" s="96"/>
      <c r="CZ80" s="96"/>
      <c r="DA80" s="96"/>
      <c r="DB80" s="96"/>
      <c r="DC80" s="96"/>
      <c r="DD80" s="96"/>
      <c r="DE80" s="96"/>
      <c r="DF80" s="96"/>
      <c r="DG80" s="96"/>
      <c r="DH80" s="96"/>
      <c r="DI80" s="96"/>
      <c r="DJ80" s="96"/>
      <c r="DK80" s="96"/>
      <c r="DL80" s="96"/>
      <c r="DM80" s="96"/>
      <c r="DN80" s="96"/>
      <c r="DO80" s="96"/>
      <c r="DP80" s="96"/>
      <c r="DQ80" s="96"/>
      <c r="DR80" s="96"/>
      <c r="DS80" s="96"/>
      <c r="DT80" s="96"/>
      <c r="DU80" s="96"/>
      <c r="DV80" s="96"/>
      <c r="DW80" s="96"/>
      <c r="DX80" s="96"/>
      <c r="DY80" s="96"/>
      <c r="DZ80" s="96"/>
      <c r="EA80" s="96"/>
      <c r="EB80" s="96"/>
      <c r="EC80" s="96"/>
      <c r="ED80" s="96"/>
      <c r="EE80" s="96"/>
      <c r="EF80" s="96"/>
      <c r="EG80" s="96"/>
      <c r="EH80" s="96"/>
      <c r="EI80" s="96"/>
      <c r="EJ80" s="96"/>
      <c r="EK80" s="96"/>
      <c r="EL80" s="96"/>
      <c r="EM80" s="96"/>
      <c r="EN80" s="96"/>
      <c r="EO80" s="96"/>
      <c r="EP80" s="96"/>
      <c r="EQ80" s="96"/>
      <c r="ER80" s="96"/>
      <c r="ES80" s="96"/>
      <c r="ET80" s="96"/>
      <c r="EU80" s="96"/>
      <c r="EV80" s="96"/>
      <c r="EW80" s="96"/>
      <c r="EX80" s="96"/>
      <c r="EY80" s="96"/>
      <c r="EZ80" s="96"/>
      <c r="FA80" s="96"/>
      <c r="FB80" s="96"/>
      <c r="FC80" s="96"/>
      <c r="FD80" s="96"/>
      <c r="FE80" s="96"/>
      <c r="FF80" s="96"/>
      <c r="FG80" s="96"/>
      <c r="FH80" s="96"/>
      <c r="FI80" s="96"/>
      <c r="FJ80" s="96"/>
      <c r="FK80" s="96"/>
      <c r="FL80" s="96"/>
      <c r="FM80" s="96"/>
      <c r="FN80" s="96"/>
      <c r="FO80" s="96"/>
      <c r="FP80" s="96"/>
      <c r="FQ80" s="96"/>
      <c r="FR80" s="96"/>
      <c r="FS80" s="96"/>
      <c r="FT80" s="96"/>
      <c r="FU80" s="96"/>
      <c r="FV80" s="96"/>
      <c r="FW80" s="96"/>
      <c r="FX80" s="96"/>
      <c r="FY80" s="96"/>
      <c r="FZ80" s="96"/>
      <c r="GA80" s="96"/>
      <c r="GB80" s="96"/>
      <c r="GC80" s="96"/>
      <c r="GD80" s="96"/>
      <c r="GE80" s="96"/>
      <c r="GF80" s="96"/>
      <c r="GG80" s="96"/>
      <c r="GH80" s="96"/>
      <c r="GI80" s="96"/>
      <c r="GJ80" s="96"/>
      <c r="GK80" s="96"/>
      <c r="GL80" s="96"/>
      <c r="GM80" s="96"/>
      <c r="GN80" s="96"/>
      <c r="GO80" s="96"/>
      <c r="GP80" s="96"/>
      <c r="GQ80" s="96"/>
      <c r="GR80" s="96"/>
      <c r="GS80" s="96"/>
      <c r="GT80" s="96"/>
      <c r="GU80" s="96"/>
      <c r="GV80" s="96"/>
      <c r="GW80" s="96"/>
      <c r="GX80" s="96"/>
      <c r="GY80" s="96"/>
      <c r="GZ80" s="96"/>
      <c r="HA80" s="96"/>
      <c r="HB80" s="96"/>
      <c r="HC80" s="96"/>
      <c r="HD80" s="96"/>
      <c r="HE80" s="96"/>
      <c r="HF80" s="96"/>
      <c r="HG80" s="96"/>
      <c r="HH80" s="96"/>
      <c r="HI80" s="96"/>
      <c r="HJ80" s="96"/>
      <c r="HK80" s="96"/>
      <c r="HL80" s="96"/>
      <c r="HM80" s="96"/>
      <c r="HN80" s="96"/>
      <c r="HO80" s="96"/>
      <c r="HP80" s="96"/>
      <c r="HQ80" s="96"/>
      <c r="HR80" s="96"/>
      <c r="HS80" s="96"/>
      <c r="HT80" s="96"/>
      <c r="HU80" s="96"/>
      <c r="HV80" s="96"/>
      <c r="HW80" s="96"/>
      <c r="HX80" s="96"/>
      <c r="HY80" s="96"/>
      <c r="HZ80" s="96"/>
      <c r="IA80" s="96"/>
      <c r="IB80" s="96"/>
      <c r="IC80" s="96"/>
      <c r="ID80" s="96"/>
      <c r="IE80" s="96"/>
      <c r="IF80" s="96"/>
      <c r="IG80" s="96"/>
      <c r="IH80" s="96"/>
      <c r="II80" s="96"/>
      <c r="IJ80" s="96"/>
      <c r="IK80" s="96"/>
      <c r="IL80" s="96"/>
      <c r="IM80" s="96"/>
      <c r="IN80" s="96"/>
      <c r="IO80" s="96"/>
      <c r="IP80" s="96"/>
      <c r="IQ80" s="96"/>
      <c r="IR80" s="96"/>
      <c r="IS80" s="96"/>
      <c r="IT80" s="96"/>
      <c r="IU80" s="96"/>
      <c r="IV80" s="96"/>
    </row>
    <row r="81" spans="1:256" ht="12.75" customHeight="1">
      <c r="A81" s="94"/>
      <c r="B81" s="94"/>
      <c r="C81" s="94"/>
      <c r="D81" s="94"/>
      <c r="E81" s="94"/>
      <c r="F81" s="94"/>
      <c r="G81" s="94"/>
      <c r="H81" s="94"/>
      <c r="I81" s="94"/>
      <c r="J81" s="94"/>
      <c r="K81" s="94"/>
      <c r="L81" s="94"/>
      <c r="M81" s="94"/>
      <c r="N81" s="94"/>
      <c r="O81" s="94"/>
      <c r="P81" s="94"/>
      <c r="Q81" s="94"/>
      <c r="R81" s="94"/>
      <c r="S81" s="94"/>
      <c r="T81" s="94"/>
      <c r="U81" s="94"/>
      <c r="V81" s="94"/>
      <c r="W81" s="94"/>
      <c r="X81" s="94"/>
      <c r="Y81" s="94"/>
      <c r="Z81" s="94"/>
      <c r="AA81" s="94"/>
      <c r="AB81" s="94"/>
      <c r="AC81" s="94"/>
      <c r="AD81" s="94"/>
      <c r="AE81" s="94"/>
      <c r="AF81" s="94"/>
      <c r="AG81" s="94"/>
      <c r="AH81" s="94"/>
      <c r="AI81" s="94"/>
      <c r="AJ81" s="94"/>
      <c r="AK81" s="94"/>
      <c r="AL81" s="94"/>
      <c r="AM81" s="94"/>
      <c r="AN81" s="94"/>
      <c r="AO81" s="94"/>
      <c r="AP81" s="94"/>
      <c r="AQ81" s="94"/>
      <c r="AR81" s="94"/>
      <c r="AS81" s="94"/>
      <c r="AT81" s="94"/>
      <c r="AU81" s="94"/>
      <c r="AV81" s="94"/>
      <c r="AW81" s="94"/>
      <c r="AX81" s="94"/>
      <c r="AY81" s="94"/>
      <c r="AZ81" s="94"/>
      <c r="BA81" s="94"/>
      <c r="BB81" s="96"/>
      <c r="BC81" s="96"/>
      <c r="BD81" s="96"/>
      <c r="BE81" s="96"/>
      <c r="BF81" s="96"/>
      <c r="BG81" s="96"/>
      <c r="BH81" s="96"/>
      <c r="BI81" s="96"/>
      <c r="BJ81" s="96"/>
      <c r="BK81" s="96"/>
      <c r="BL81" s="96"/>
      <c r="BM81" s="96"/>
      <c r="BN81" s="96"/>
      <c r="BO81" s="96"/>
      <c r="BP81" s="96"/>
      <c r="BQ81" s="96"/>
      <c r="BR81" s="96"/>
      <c r="BS81" s="96"/>
      <c r="BT81" s="96"/>
      <c r="BU81" s="96"/>
      <c r="BV81" s="96"/>
      <c r="BW81" s="96"/>
      <c r="BX81" s="96"/>
      <c r="BY81" s="96"/>
      <c r="BZ81" s="96"/>
      <c r="CA81" s="96"/>
      <c r="CB81" s="96"/>
      <c r="CC81" s="96"/>
      <c r="CD81" s="96"/>
      <c r="CE81" s="96"/>
      <c r="CF81" s="96"/>
      <c r="CG81" s="96"/>
      <c r="CH81" s="96"/>
      <c r="CI81" s="96"/>
      <c r="CJ81" s="96"/>
      <c r="CK81" s="96"/>
      <c r="CL81" s="96"/>
      <c r="CM81" s="96"/>
      <c r="CN81" s="96"/>
      <c r="CO81" s="96"/>
      <c r="CP81" s="96"/>
      <c r="CQ81" s="96"/>
      <c r="CR81" s="96"/>
      <c r="CS81" s="96"/>
      <c r="CT81" s="96"/>
      <c r="CU81" s="96"/>
      <c r="CV81" s="96"/>
      <c r="CW81" s="96"/>
      <c r="CX81" s="96"/>
      <c r="CY81" s="96"/>
      <c r="CZ81" s="96"/>
      <c r="DA81" s="96"/>
      <c r="DB81" s="96"/>
      <c r="DC81" s="96"/>
      <c r="DD81" s="96"/>
      <c r="DE81" s="96"/>
      <c r="DF81" s="96"/>
      <c r="DG81" s="96"/>
      <c r="DH81" s="96"/>
      <c r="DI81" s="96"/>
      <c r="DJ81" s="96"/>
      <c r="DK81" s="96"/>
      <c r="DL81" s="96"/>
      <c r="DM81" s="96"/>
      <c r="DN81" s="96"/>
      <c r="DO81" s="96"/>
      <c r="DP81" s="96"/>
      <c r="DQ81" s="96"/>
      <c r="DR81" s="96"/>
      <c r="DS81" s="96"/>
      <c r="DT81" s="96"/>
      <c r="DU81" s="96"/>
      <c r="DV81" s="96"/>
      <c r="DW81" s="96"/>
      <c r="DX81" s="96"/>
      <c r="DY81" s="96"/>
      <c r="DZ81" s="96"/>
      <c r="EA81" s="96"/>
      <c r="EB81" s="96"/>
      <c r="EC81" s="96"/>
      <c r="ED81" s="96"/>
      <c r="EE81" s="96"/>
      <c r="EF81" s="96"/>
      <c r="EG81" s="96"/>
      <c r="EH81" s="96"/>
      <c r="EI81" s="96"/>
      <c r="EJ81" s="96"/>
      <c r="EK81" s="96"/>
      <c r="EL81" s="96"/>
      <c r="EM81" s="96"/>
      <c r="EN81" s="96"/>
      <c r="EO81" s="96"/>
      <c r="EP81" s="96"/>
      <c r="EQ81" s="96"/>
      <c r="ER81" s="96"/>
      <c r="ES81" s="96"/>
      <c r="ET81" s="96"/>
      <c r="EU81" s="96"/>
      <c r="EV81" s="96"/>
      <c r="EW81" s="96"/>
      <c r="EX81" s="96"/>
      <c r="EY81" s="96"/>
      <c r="EZ81" s="96"/>
      <c r="FA81" s="96"/>
      <c r="FB81" s="96"/>
      <c r="FC81" s="96"/>
      <c r="FD81" s="96"/>
      <c r="FE81" s="96"/>
      <c r="FF81" s="96"/>
      <c r="FG81" s="96"/>
      <c r="FH81" s="96"/>
      <c r="FI81" s="96"/>
      <c r="FJ81" s="96"/>
      <c r="FK81" s="96"/>
      <c r="FL81" s="96"/>
      <c r="FM81" s="96"/>
      <c r="FN81" s="96"/>
      <c r="FO81" s="96"/>
      <c r="FP81" s="96"/>
      <c r="FQ81" s="96"/>
      <c r="FR81" s="96"/>
      <c r="FS81" s="96"/>
      <c r="FT81" s="96"/>
      <c r="FU81" s="96"/>
      <c r="FV81" s="96"/>
      <c r="FW81" s="96"/>
      <c r="FX81" s="96"/>
      <c r="FY81" s="96"/>
      <c r="FZ81" s="96"/>
      <c r="GA81" s="96"/>
      <c r="GB81" s="96"/>
      <c r="GC81" s="96"/>
      <c r="GD81" s="96"/>
      <c r="GE81" s="96"/>
      <c r="GF81" s="96"/>
      <c r="GG81" s="96"/>
      <c r="GH81" s="96"/>
      <c r="GI81" s="96"/>
      <c r="GJ81" s="96"/>
      <c r="GK81" s="96"/>
      <c r="GL81" s="96"/>
      <c r="GM81" s="96"/>
      <c r="GN81" s="96"/>
      <c r="GO81" s="96"/>
      <c r="GP81" s="96"/>
      <c r="GQ81" s="96"/>
      <c r="GR81" s="96"/>
      <c r="GS81" s="96"/>
      <c r="GT81" s="96"/>
      <c r="GU81" s="96"/>
      <c r="GV81" s="96"/>
      <c r="GW81" s="96"/>
      <c r="GX81" s="96"/>
      <c r="GY81" s="96"/>
      <c r="GZ81" s="96"/>
      <c r="HA81" s="96"/>
      <c r="HB81" s="96"/>
      <c r="HC81" s="96"/>
      <c r="HD81" s="96"/>
      <c r="HE81" s="96"/>
      <c r="HF81" s="96"/>
      <c r="HG81" s="96"/>
      <c r="HH81" s="96"/>
      <c r="HI81" s="96"/>
      <c r="HJ81" s="96"/>
      <c r="HK81" s="96"/>
      <c r="HL81" s="96"/>
      <c r="HM81" s="96"/>
      <c r="HN81" s="96"/>
      <c r="HO81" s="96"/>
      <c r="HP81" s="96"/>
      <c r="HQ81" s="96"/>
      <c r="HR81" s="96"/>
      <c r="HS81" s="96"/>
      <c r="HT81" s="96"/>
      <c r="HU81" s="96"/>
      <c r="HV81" s="96"/>
      <c r="HW81" s="96"/>
      <c r="HX81" s="96"/>
      <c r="HY81" s="96"/>
      <c r="HZ81" s="96"/>
      <c r="IA81" s="96"/>
      <c r="IB81" s="96"/>
      <c r="IC81" s="96"/>
      <c r="ID81" s="96"/>
      <c r="IE81" s="96"/>
      <c r="IF81" s="96"/>
      <c r="IG81" s="96"/>
      <c r="IH81" s="96"/>
      <c r="II81" s="96"/>
      <c r="IJ81" s="96"/>
      <c r="IK81" s="96"/>
      <c r="IL81" s="96"/>
      <c r="IM81" s="96"/>
      <c r="IN81" s="96"/>
      <c r="IO81" s="96"/>
      <c r="IP81" s="96"/>
      <c r="IQ81" s="96"/>
      <c r="IR81" s="96"/>
      <c r="IS81" s="96"/>
      <c r="IT81" s="96"/>
      <c r="IU81" s="96"/>
      <c r="IV81" s="96"/>
    </row>
    <row r="82" spans="1:256" ht="12.75" customHeight="1">
      <c r="A82" s="94"/>
      <c r="B82" s="94"/>
      <c r="C82" s="94"/>
      <c r="D82" s="94"/>
      <c r="E82" s="94"/>
      <c r="F82" s="94"/>
      <c r="G82" s="94"/>
      <c r="H82" s="94"/>
      <c r="I82" s="94"/>
      <c r="J82" s="94"/>
      <c r="K82" s="94"/>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4"/>
      <c r="AK82" s="94"/>
      <c r="AL82" s="94"/>
      <c r="AM82" s="94"/>
      <c r="AN82" s="94"/>
      <c r="AO82" s="94"/>
      <c r="AP82" s="94"/>
      <c r="AQ82" s="94"/>
      <c r="AR82" s="94"/>
      <c r="AS82" s="94"/>
      <c r="AT82" s="94"/>
      <c r="AU82" s="94"/>
      <c r="AV82" s="94"/>
      <c r="AW82" s="94"/>
      <c r="AX82" s="94"/>
      <c r="AY82" s="94"/>
      <c r="AZ82" s="94"/>
      <c r="BA82" s="94"/>
      <c r="BB82" s="96"/>
      <c r="BC82" s="96"/>
      <c r="BD82" s="96"/>
      <c r="BE82" s="96"/>
      <c r="BF82" s="96"/>
      <c r="BG82" s="96"/>
      <c r="BH82" s="96"/>
      <c r="BI82" s="96"/>
      <c r="BJ82" s="96"/>
      <c r="BK82" s="96"/>
      <c r="BL82" s="96"/>
      <c r="BM82" s="96"/>
      <c r="BN82" s="96"/>
      <c r="BO82" s="96"/>
      <c r="BP82" s="96"/>
      <c r="BQ82" s="96"/>
      <c r="BR82" s="96"/>
      <c r="BS82" s="96"/>
      <c r="BT82" s="96"/>
      <c r="BU82" s="96"/>
      <c r="BV82" s="96"/>
      <c r="BW82" s="96"/>
      <c r="BX82" s="96"/>
      <c r="BY82" s="96"/>
      <c r="BZ82" s="96"/>
      <c r="CA82" s="96"/>
      <c r="CB82" s="96"/>
      <c r="CC82" s="96"/>
      <c r="CD82" s="96"/>
      <c r="CE82" s="96"/>
      <c r="CF82" s="96"/>
      <c r="CG82" s="96"/>
      <c r="CH82" s="96"/>
      <c r="CI82" s="96"/>
      <c r="CJ82" s="96"/>
      <c r="CK82" s="96"/>
      <c r="CL82" s="96"/>
      <c r="CM82" s="96"/>
      <c r="CN82" s="96"/>
      <c r="CO82" s="96"/>
      <c r="CP82" s="96"/>
      <c r="CQ82" s="96"/>
      <c r="CR82" s="96"/>
      <c r="CS82" s="96"/>
      <c r="CT82" s="96"/>
      <c r="CU82" s="96"/>
      <c r="CV82" s="96"/>
      <c r="CW82" s="96"/>
      <c r="CX82" s="96"/>
      <c r="CY82" s="96"/>
      <c r="CZ82" s="96"/>
      <c r="DA82" s="96"/>
      <c r="DB82" s="96"/>
      <c r="DC82" s="96"/>
      <c r="DD82" s="96"/>
      <c r="DE82" s="96"/>
      <c r="DF82" s="96"/>
      <c r="DG82" s="96"/>
      <c r="DH82" s="96"/>
      <c r="DI82" s="96"/>
      <c r="DJ82" s="96"/>
      <c r="DK82" s="96"/>
      <c r="DL82" s="96"/>
      <c r="DM82" s="96"/>
      <c r="DN82" s="96"/>
      <c r="DO82" s="96"/>
      <c r="DP82" s="96"/>
      <c r="DQ82" s="96"/>
      <c r="DR82" s="96"/>
      <c r="DS82" s="96"/>
      <c r="DT82" s="96"/>
      <c r="DU82" s="96"/>
      <c r="DV82" s="96"/>
      <c r="DW82" s="96"/>
      <c r="DX82" s="96"/>
      <c r="DY82" s="96"/>
      <c r="DZ82" s="96"/>
      <c r="EA82" s="96"/>
      <c r="EB82" s="96"/>
      <c r="EC82" s="96"/>
      <c r="ED82" s="96"/>
      <c r="EE82" s="96"/>
      <c r="EF82" s="96"/>
      <c r="EG82" s="96"/>
      <c r="EH82" s="96"/>
      <c r="EI82" s="96"/>
      <c r="EJ82" s="96"/>
      <c r="EK82" s="96"/>
      <c r="EL82" s="96"/>
      <c r="EM82" s="96"/>
      <c r="EN82" s="96"/>
      <c r="EO82" s="96"/>
      <c r="EP82" s="96"/>
      <c r="EQ82" s="96"/>
      <c r="ER82" s="96"/>
      <c r="ES82" s="96"/>
      <c r="ET82" s="96"/>
      <c r="EU82" s="96"/>
      <c r="EV82" s="96"/>
      <c r="EW82" s="96"/>
      <c r="EX82" s="96"/>
      <c r="EY82" s="96"/>
      <c r="EZ82" s="96"/>
      <c r="FA82" s="96"/>
      <c r="FB82" s="96"/>
      <c r="FC82" s="96"/>
      <c r="FD82" s="96"/>
      <c r="FE82" s="96"/>
      <c r="FF82" s="96"/>
      <c r="FG82" s="96"/>
      <c r="FH82" s="96"/>
      <c r="FI82" s="96"/>
      <c r="FJ82" s="96"/>
      <c r="FK82" s="96"/>
      <c r="FL82" s="96"/>
      <c r="FM82" s="96"/>
      <c r="FN82" s="96"/>
      <c r="FO82" s="96"/>
      <c r="FP82" s="96"/>
      <c r="FQ82" s="96"/>
      <c r="FR82" s="96"/>
      <c r="FS82" s="96"/>
      <c r="FT82" s="96"/>
      <c r="FU82" s="96"/>
      <c r="FV82" s="96"/>
      <c r="FW82" s="96"/>
      <c r="FX82" s="96"/>
      <c r="FY82" s="96"/>
      <c r="FZ82" s="96"/>
      <c r="GA82" s="96"/>
      <c r="GB82" s="96"/>
      <c r="GC82" s="96"/>
      <c r="GD82" s="96"/>
      <c r="GE82" s="96"/>
      <c r="GF82" s="96"/>
      <c r="GG82" s="96"/>
      <c r="GH82" s="96"/>
      <c r="GI82" s="96"/>
      <c r="GJ82" s="96"/>
      <c r="GK82" s="96"/>
      <c r="GL82" s="96"/>
      <c r="GM82" s="96"/>
      <c r="GN82" s="96"/>
      <c r="GO82" s="96"/>
      <c r="GP82" s="96"/>
      <c r="GQ82" s="96"/>
      <c r="GR82" s="96"/>
      <c r="GS82" s="96"/>
      <c r="GT82" s="96"/>
      <c r="GU82" s="96"/>
      <c r="GV82" s="96"/>
      <c r="GW82" s="96"/>
      <c r="GX82" s="96"/>
      <c r="GY82" s="96"/>
      <c r="GZ82" s="96"/>
      <c r="HA82" s="96"/>
      <c r="HB82" s="96"/>
      <c r="HC82" s="96"/>
      <c r="HD82" s="96"/>
      <c r="HE82" s="96"/>
      <c r="HF82" s="96"/>
      <c r="HG82" s="96"/>
      <c r="HH82" s="96"/>
      <c r="HI82" s="96"/>
      <c r="HJ82" s="96"/>
      <c r="HK82" s="96"/>
      <c r="HL82" s="96"/>
      <c r="HM82" s="96"/>
      <c r="HN82" s="96"/>
      <c r="HO82" s="96"/>
      <c r="HP82" s="96"/>
      <c r="HQ82" s="96"/>
      <c r="HR82" s="96"/>
      <c r="HS82" s="96"/>
      <c r="HT82" s="96"/>
      <c r="HU82" s="96"/>
      <c r="HV82" s="96"/>
      <c r="HW82" s="96"/>
      <c r="HX82" s="96"/>
      <c r="HY82" s="96"/>
      <c r="HZ82" s="96"/>
      <c r="IA82" s="96"/>
      <c r="IB82" s="96"/>
      <c r="IC82" s="96"/>
      <c r="ID82" s="96"/>
      <c r="IE82" s="96"/>
      <c r="IF82" s="96"/>
      <c r="IG82" s="96"/>
      <c r="IH82" s="96"/>
      <c r="II82" s="96"/>
      <c r="IJ82" s="96"/>
      <c r="IK82" s="96"/>
      <c r="IL82" s="96"/>
      <c r="IM82" s="96"/>
      <c r="IN82" s="96"/>
      <c r="IO82" s="96"/>
      <c r="IP82" s="96"/>
      <c r="IQ82" s="96"/>
      <c r="IR82" s="96"/>
      <c r="IS82" s="96"/>
      <c r="IT82" s="96"/>
      <c r="IU82" s="96"/>
      <c r="IV82" s="96"/>
    </row>
    <row r="83" spans="1:256" ht="12.75" customHeight="1">
      <c r="A83" s="94"/>
      <c r="B83" s="94"/>
      <c r="C83" s="94"/>
      <c r="D83" s="94"/>
      <c r="E83" s="94"/>
      <c r="F83" s="94"/>
      <c r="G83" s="94"/>
      <c r="H83" s="94"/>
      <c r="I83" s="94"/>
      <c r="J83" s="94"/>
      <c r="K83" s="94"/>
      <c r="L83" s="94"/>
      <c r="M83" s="94"/>
      <c r="N83" s="94"/>
      <c r="O83" s="94"/>
      <c r="P83" s="94"/>
      <c r="Q83" s="94"/>
      <c r="R83" s="94"/>
      <c r="S83" s="94"/>
      <c r="T83" s="94"/>
      <c r="U83" s="94"/>
      <c r="V83" s="94"/>
      <c r="W83" s="94"/>
      <c r="X83" s="94"/>
      <c r="Y83" s="94"/>
      <c r="Z83" s="94"/>
      <c r="AA83" s="94"/>
      <c r="AB83" s="94"/>
      <c r="AC83" s="94"/>
      <c r="AD83" s="94"/>
      <c r="AE83" s="94"/>
      <c r="AF83" s="94"/>
      <c r="AG83" s="94"/>
      <c r="AH83" s="94"/>
      <c r="AI83" s="94"/>
      <c r="AJ83" s="94"/>
      <c r="AK83" s="94"/>
      <c r="AL83" s="94"/>
      <c r="AM83" s="94"/>
      <c r="AN83" s="94"/>
      <c r="AO83" s="94"/>
      <c r="AP83" s="94"/>
      <c r="AQ83" s="94"/>
      <c r="AR83" s="94"/>
      <c r="AS83" s="94"/>
      <c r="AT83" s="94"/>
      <c r="AU83" s="94"/>
      <c r="AV83" s="94"/>
      <c r="AW83" s="94"/>
      <c r="AX83" s="94"/>
      <c r="AY83" s="94"/>
      <c r="AZ83" s="94"/>
      <c r="BA83" s="94"/>
      <c r="BB83" s="96"/>
      <c r="BC83" s="96"/>
      <c r="BD83" s="96"/>
      <c r="BE83" s="96"/>
      <c r="BF83" s="96"/>
      <c r="BG83" s="96"/>
      <c r="BH83" s="96"/>
      <c r="BI83" s="96"/>
      <c r="BJ83" s="96"/>
      <c r="BK83" s="96"/>
      <c r="BL83" s="96"/>
      <c r="BM83" s="96"/>
      <c r="BN83" s="96"/>
      <c r="BO83" s="96"/>
      <c r="BP83" s="96"/>
      <c r="BQ83" s="96"/>
      <c r="BR83" s="96"/>
      <c r="BS83" s="96"/>
      <c r="BT83" s="96"/>
      <c r="BU83" s="96"/>
      <c r="BV83" s="96"/>
      <c r="BW83" s="96"/>
      <c r="BX83" s="96"/>
      <c r="BY83" s="96"/>
      <c r="BZ83" s="96"/>
      <c r="CA83" s="96"/>
      <c r="CB83" s="96"/>
      <c r="CC83" s="96"/>
      <c r="CD83" s="96"/>
      <c r="CE83" s="96"/>
      <c r="CF83" s="96"/>
      <c r="CG83" s="96"/>
      <c r="CH83" s="96"/>
      <c r="CI83" s="96"/>
      <c r="CJ83" s="96"/>
      <c r="CK83" s="96"/>
      <c r="CL83" s="96"/>
      <c r="CM83" s="96"/>
      <c r="CN83" s="96"/>
      <c r="CO83" s="96"/>
      <c r="CP83" s="96"/>
      <c r="CQ83" s="96"/>
      <c r="CR83" s="96"/>
      <c r="CS83" s="96"/>
      <c r="CT83" s="96"/>
      <c r="CU83" s="96"/>
      <c r="CV83" s="96"/>
      <c r="CW83" s="96"/>
      <c r="CX83" s="96"/>
      <c r="CY83" s="96"/>
      <c r="CZ83" s="96"/>
      <c r="DA83" s="96"/>
      <c r="DB83" s="96"/>
      <c r="DC83" s="96"/>
      <c r="DD83" s="96"/>
      <c r="DE83" s="96"/>
      <c r="DF83" s="96"/>
      <c r="DG83" s="96"/>
      <c r="DH83" s="96"/>
      <c r="DI83" s="96"/>
      <c r="DJ83" s="96"/>
      <c r="DK83" s="96"/>
      <c r="DL83" s="96"/>
      <c r="DM83" s="96"/>
      <c r="DN83" s="96"/>
      <c r="DO83" s="96"/>
      <c r="DP83" s="96"/>
      <c r="DQ83" s="96"/>
      <c r="DR83" s="96"/>
      <c r="DS83" s="96"/>
      <c r="DT83" s="96"/>
      <c r="DU83" s="96"/>
      <c r="DV83" s="96"/>
      <c r="DW83" s="96"/>
      <c r="DX83" s="96"/>
      <c r="DY83" s="96"/>
      <c r="DZ83" s="96"/>
      <c r="EA83" s="96"/>
      <c r="EB83" s="96"/>
      <c r="EC83" s="96"/>
      <c r="ED83" s="96"/>
      <c r="EE83" s="96"/>
      <c r="EF83" s="96"/>
      <c r="EG83" s="96"/>
      <c r="EH83" s="96"/>
      <c r="EI83" s="96"/>
      <c r="EJ83" s="96"/>
      <c r="EK83" s="96"/>
      <c r="EL83" s="96"/>
      <c r="EM83" s="96"/>
      <c r="EN83" s="96"/>
      <c r="EO83" s="96"/>
      <c r="EP83" s="96"/>
      <c r="EQ83" s="96"/>
      <c r="ER83" s="96"/>
      <c r="ES83" s="96"/>
      <c r="ET83" s="96"/>
      <c r="EU83" s="96"/>
      <c r="EV83" s="96"/>
      <c r="EW83" s="96"/>
      <c r="EX83" s="96"/>
      <c r="EY83" s="96"/>
      <c r="EZ83" s="96"/>
      <c r="FA83" s="96"/>
      <c r="FB83" s="96"/>
      <c r="FC83" s="96"/>
      <c r="FD83" s="96"/>
      <c r="FE83" s="96"/>
      <c r="FF83" s="96"/>
      <c r="FG83" s="96"/>
      <c r="FH83" s="96"/>
      <c r="FI83" s="96"/>
      <c r="FJ83" s="96"/>
      <c r="FK83" s="96"/>
      <c r="FL83" s="96"/>
      <c r="FM83" s="96"/>
      <c r="FN83" s="96"/>
      <c r="FO83" s="96"/>
      <c r="FP83" s="96"/>
      <c r="FQ83" s="96"/>
      <c r="FR83" s="96"/>
      <c r="FS83" s="96"/>
      <c r="FT83" s="96"/>
      <c r="FU83" s="96"/>
      <c r="FV83" s="96"/>
      <c r="FW83" s="96"/>
      <c r="FX83" s="96"/>
      <c r="FY83" s="96"/>
      <c r="FZ83" s="96"/>
      <c r="GA83" s="96"/>
      <c r="GB83" s="96"/>
      <c r="GC83" s="96"/>
      <c r="GD83" s="96"/>
      <c r="GE83" s="96"/>
      <c r="GF83" s="96"/>
      <c r="GG83" s="96"/>
      <c r="GH83" s="96"/>
      <c r="GI83" s="96"/>
      <c r="GJ83" s="96"/>
      <c r="GK83" s="96"/>
      <c r="GL83" s="96"/>
      <c r="GM83" s="96"/>
      <c r="GN83" s="96"/>
      <c r="GO83" s="96"/>
      <c r="GP83" s="96"/>
      <c r="GQ83" s="96"/>
      <c r="GR83" s="96"/>
      <c r="GS83" s="96"/>
      <c r="GT83" s="96"/>
      <c r="GU83" s="96"/>
      <c r="GV83" s="96"/>
      <c r="GW83" s="96"/>
      <c r="GX83" s="96"/>
      <c r="GY83" s="96"/>
      <c r="GZ83" s="96"/>
      <c r="HA83" s="96"/>
      <c r="HB83" s="96"/>
      <c r="HC83" s="96"/>
      <c r="HD83" s="96"/>
      <c r="HE83" s="96"/>
      <c r="HF83" s="96"/>
      <c r="HG83" s="96"/>
      <c r="HH83" s="96"/>
      <c r="HI83" s="96"/>
      <c r="HJ83" s="96"/>
      <c r="HK83" s="96"/>
      <c r="HL83" s="96"/>
      <c r="HM83" s="96"/>
      <c r="HN83" s="96"/>
      <c r="HO83" s="96"/>
      <c r="HP83" s="96"/>
      <c r="HQ83" s="96"/>
      <c r="HR83" s="96"/>
      <c r="HS83" s="96"/>
      <c r="HT83" s="96"/>
      <c r="HU83" s="96"/>
      <c r="HV83" s="96"/>
      <c r="HW83" s="96"/>
      <c r="HX83" s="96"/>
      <c r="HY83" s="96"/>
      <c r="HZ83" s="96"/>
      <c r="IA83" s="96"/>
      <c r="IB83" s="96"/>
      <c r="IC83" s="96"/>
      <c r="ID83" s="96"/>
      <c r="IE83" s="96"/>
      <c r="IF83" s="96"/>
      <c r="IG83" s="96"/>
      <c r="IH83" s="96"/>
      <c r="II83" s="96"/>
      <c r="IJ83" s="96"/>
      <c r="IK83" s="96"/>
      <c r="IL83" s="96"/>
      <c r="IM83" s="96"/>
      <c r="IN83" s="96"/>
      <c r="IO83" s="96"/>
      <c r="IP83" s="96"/>
      <c r="IQ83" s="96"/>
      <c r="IR83" s="96"/>
      <c r="IS83" s="96"/>
      <c r="IT83" s="96"/>
      <c r="IU83" s="96"/>
      <c r="IV83" s="96"/>
    </row>
    <row r="84" spans="1:256" ht="12.75" customHeight="1">
      <c r="A84" s="94"/>
      <c r="B84" s="94"/>
      <c r="C84" s="94"/>
      <c r="D84" s="94"/>
      <c r="E84" s="94"/>
      <c r="F84" s="94"/>
      <c r="G84" s="94"/>
      <c r="H84" s="94"/>
      <c r="I84" s="94"/>
      <c r="J84" s="94"/>
      <c r="K84" s="94"/>
      <c r="L84" s="94"/>
      <c r="M84" s="94"/>
      <c r="N84" s="94"/>
      <c r="O84" s="94"/>
      <c r="P84" s="94"/>
      <c r="Q84" s="94"/>
      <c r="R84" s="94"/>
      <c r="S84" s="94"/>
      <c r="T84" s="94"/>
      <c r="U84" s="94"/>
      <c r="V84" s="94"/>
      <c r="W84" s="94"/>
      <c r="X84" s="94"/>
      <c r="Y84" s="94"/>
      <c r="Z84" s="94"/>
      <c r="AA84" s="94"/>
      <c r="AB84" s="94"/>
      <c r="AC84" s="94"/>
      <c r="AD84" s="94"/>
      <c r="AE84" s="94"/>
      <c r="AF84" s="94"/>
      <c r="AG84" s="94"/>
      <c r="AH84" s="94"/>
      <c r="AI84" s="94"/>
      <c r="AJ84" s="94"/>
      <c r="AK84" s="94"/>
      <c r="AL84" s="94"/>
      <c r="AM84" s="94"/>
      <c r="AN84" s="94"/>
      <c r="AO84" s="94"/>
      <c r="AP84" s="94"/>
      <c r="AQ84" s="94"/>
      <c r="AR84" s="94"/>
      <c r="AS84" s="94"/>
      <c r="AT84" s="94"/>
      <c r="AU84" s="94"/>
      <c r="AV84" s="94"/>
      <c r="AW84" s="94"/>
      <c r="AX84" s="94"/>
      <c r="AY84" s="94"/>
      <c r="AZ84" s="94"/>
      <c r="BA84" s="94"/>
      <c r="BB84" s="96"/>
      <c r="BC84" s="96"/>
      <c r="BD84" s="96"/>
      <c r="BE84" s="96"/>
      <c r="BF84" s="96"/>
      <c r="BG84" s="96"/>
      <c r="BH84" s="96"/>
      <c r="BI84" s="96"/>
      <c r="BJ84" s="96"/>
      <c r="BK84" s="96"/>
      <c r="BL84" s="96"/>
      <c r="BM84" s="96"/>
      <c r="BN84" s="96"/>
      <c r="BO84" s="96"/>
      <c r="BP84" s="96"/>
      <c r="BQ84" s="96"/>
      <c r="BR84" s="96"/>
      <c r="BS84" s="96"/>
      <c r="BT84" s="96"/>
      <c r="BU84" s="96"/>
      <c r="BV84" s="96"/>
      <c r="BW84" s="96"/>
      <c r="BX84" s="96"/>
      <c r="BY84" s="96"/>
      <c r="BZ84" s="96"/>
      <c r="CA84" s="96"/>
      <c r="CB84" s="96"/>
      <c r="CC84" s="96"/>
      <c r="CD84" s="96"/>
      <c r="CE84" s="96"/>
      <c r="CF84" s="96"/>
      <c r="CG84" s="96"/>
      <c r="CH84" s="96"/>
      <c r="CI84" s="96"/>
      <c r="CJ84" s="96"/>
      <c r="CK84" s="96"/>
      <c r="CL84" s="96"/>
      <c r="CM84" s="96"/>
      <c r="CN84" s="96"/>
      <c r="CO84" s="96"/>
      <c r="CP84" s="96"/>
      <c r="CQ84" s="96"/>
      <c r="CR84" s="96"/>
      <c r="CS84" s="96"/>
      <c r="CT84" s="96"/>
      <c r="CU84" s="96"/>
      <c r="CV84" s="96"/>
      <c r="CW84" s="96"/>
      <c r="CX84" s="96"/>
      <c r="CY84" s="96"/>
      <c r="CZ84" s="96"/>
      <c r="DA84" s="96"/>
      <c r="DB84" s="96"/>
      <c r="DC84" s="96"/>
      <c r="DD84" s="96"/>
      <c r="DE84" s="96"/>
      <c r="DF84" s="96"/>
      <c r="DG84" s="96"/>
      <c r="DH84" s="96"/>
      <c r="DI84" s="96"/>
      <c r="DJ84" s="96"/>
      <c r="DK84" s="96"/>
      <c r="DL84" s="96"/>
      <c r="DM84" s="96"/>
      <c r="DN84" s="96"/>
      <c r="DO84" s="96"/>
      <c r="DP84" s="96"/>
      <c r="DQ84" s="96"/>
      <c r="DR84" s="96"/>
      <c r="DS84" s="96"/>
      <c r="DT84" s="96"/>
      <c r="DU84" s="96"/>
      <c r="DV84" s="96"/>
      <c r="DW84" s="96"/>
      <c r="DX84" s="96"/>
      <c r="DY84" s="96"/>
      <c r="DZ84" s="96"/>
      <c r="EA84" s="96"/>
      <c r="EB84" s="96"/>
      <c r="EC84" s="96"/>
      <c r="ED84" s="96"/>
      <c r="EE84" s="96"/>
      <c r="EF84" s="96"/>
      <c r="EG84" s="96"/>
      <c r="EH84" s="96"/>
      <c r="EI84" s="96"/>
      <c r="EJ84" s="96"/>
      <c r="EK84" s="96"/>
      <c r="EL84" s="96"/>
      <c r="EM84" s="96"/>
      <c r="EN84" s="96"/>
      <c r="EO84" s="96"/>
      <c r="EP84" s="96"/>
      <c r="EQ84" s="96"/>
      <c r="ER84" s="96"/>
      <c r="ES84" s="96"/>
      <c r="ET84" s="96"/>
      <c r="EU84" s="96"/>
      <c r="EV84" s="96"/>
      <c r="EW84" s="96"/>
      <c r="EX84" s="96"/>
      <c r="EY84" s="96"/>
      <c r="EZ84" s="96"/>
      <c r="FA84" s="96"/>
      <c r="FB84" s="96"/>
      <c r="FC84" s="96"/>
      <c r="FD84" s="96"/>
      <c r="FE84" s="96"/>
      <c r="FF84" s="96"/>
      <c r="FG84" s="96"/>
      <c r="FH84" s="96"/>
      <c r="FI84" s="96"/>
      <c r="FJ84" s="96"/>
      <c r="FK84" s="96"/>
      <c r="FL84" s="96"/>
      <c r="FM84" s="96"/>
      <c r="FN84" s="96"/>
      <c r="FO84" s="96"/>
      <c r="FP84" s="96"/>
      <c r="FQ84" s="96"/>
      <c r="FR84" s="96"/>
      <c r="FS84" s="96"/>
      <c r="FT84" s="96"/>
      <c r="FU84" s="96"/>
      <c r="FV84" s="96"/>
      <c r="FW84" s="96"/>
      <c r="FX84" s="96"/>
      <c r="FY84" s="96"/>
      <c r="FZ84" s="96"/>
      <c r="GA84" s="96"/>
      <c r="GB84" s="96"/>
      <c r="GC84" s="96"/>
      <c r="GD84" s="96"/>
      <c r="GE84" s="96"/>
      <c r="GF84" s="96"/>
      <c r="GG84" s="96"/>
      <c r="GH84" s="96"/>
      <c r="GI84" s="96"/>
      <c r="GJ84" s="96"/>
      <c r="GK84" s="96"/>
      <c r="GL84" s="96"/>
      <c r="GM84" s="96"/>
      <c r="GN84" s="96"/>
      <c r="GO84" s="96"/>
      <c r="GP84" s="96"/>
      <c r="GQ84" s="96"/>
      <c r="GR84" s="96"/>
      <c r="GS84" s="96"/>
      <c r="GT84" s="96"/>
      <c r="GU84" s="96"/>
      <c r="GV84" s="96"/>
      <c r="GW84" s="96"/>
      <c r="GX84" s="96"/>
      <c r="GY84" s="96"/>
      <c r="GZ84" s="96"/>
      <c r="HA84" s="96"/>
      <c r="HB84" s="96"/>
      <c r="HC84" s="96"/>
      <c r="HD84" s="96"/>
      <c r="HE84" s="96"/>
      <c r="HF84" s="96"/>
      <c r="HG84" s="96"/>
      <c r="HH84" s="96"/>
      <c r="HI84" s="96"/>
      <c r="HJ84" s="96"/>
      <c r="HK84" s="96"/>
      <c r="HL84" s="96"/>
      <c r="HM84" s="96"/>
      <c r="HN84" s="96"/>
      <c r="HO84" s="96"/>
      <c r="HP84" s="96"/>
      <c r="HQ84" s="96"/>
      <c r="HR84" s="96"/>
      <c r="HS84" s="96"/>
      <c r="HT84" s="96"/>
      <c r="HU84" s="96"/>
      <c r="HV84" s="96"/>
      <c r="HW84" s="96"/>
      <c r="HX84" s="96"/>
      <c r="HY84" s="96"/>
      <c r="HZ84" s="96"/>
      <c r="IA84" s="96"/>
      <c r="IB84" s="96"/>
      <c r="IC84" s="96"/>
      <c r="ID84" s="96"/>
      <c r="IE84" s="96"/>
      <c r="IF84" s="96"/>
      <c r="IG84" s="96"/>
      <c r="IH84" s="96"/>
      <c r="II84" s="96"/>
      <c r="IJ84" s="96"/>
      <c r="IK84" s="96"/>
      <c r="IL84" s="96"/>
      <c r="IM84" s="96"/>
      <c r="IN84" s="96"/>
      <c r="IO84" s="96"/>
      <c r="IP84" s="96"/>
      <c r="IQ84" s="96"/>
      <c r="IR84" s="96"/>
      <c r="IS84" s="96"/>
      <c r="IT84" s="96"/>
      <c r="IU84" s="96"/>
      <c r="IV84" s="96"/>
    </row>
    <row r="85" spans="1:256" ht="12.75" customHeight="1">
      <c r="A85" s="94"/>
      <c r="B85" s="94"/>
      <c r="C85" s="94"/>
      <c r="D85" s="94"/>
      <c r="E85" s="94"/>
      <c r="F85" s="94"/>
      <c r="G85" s="94"/>
      <c r="H85" s="94"/>
      <c r="I85" s="94"/>
      <c r="J85" s="94"/>
      <c r="K85" s="94"/>
      <c r="L85" s="94"/>
      <c r="M85" s="94"/>
      <c r="N85" s="94"/>
      <c r="O85" s="94"/>
      <c r="P85" s="94"/>
      <c r="Q85" s="94"/>
      <c r="R85" s="94"/>
      <c r="S85" s="94"/>
      <c r="T85" s="94"/>
      <c r="U85" s="94"/>
      <c r="V85" s="94"/>
      <c r="W85" s="94"/>
      <c r="X85" s="94"/>
      <c r="Y85" s="94"/>
      <c r="Z85" s="94"/>
      <c r="AA85" s="94"/>
      <c r="AB85" s="94"/>
      <c r="AC85" s="94"/>
      <c r="AD85" s="94"/>
      <c r="AE85" s="94"/>
      <c r="AF85" s="94"/>
      <c r="AG85" s="94"/>
      <c r="AH85" s="94"/>
      <c r="AI85" s="94"/>
      <c r="AJ85" s="94"/>
      <c r="AK85" s="94"/>
      <c r="AL85" s="94"/>
      <c r="AM85" s="94"/>
      <c r="AN85" s="94"/>
      <c r="AO85" s="94"/>
      <c r="AP85" s="94"/>
      <c r="AQ85" s="94"/>
      <c r="AR85" s="94"/>
      <c r="AS85" s="94"/>
      <c r="AT85" s="94"/>
      <c r="AU85" s="94"/>
      <c r="AV85" s="94"/>
      <c r="AW85" s="94"/>
      <c r="AX85" s="94"/>
      <c r="AY85" s="94"/>
      <c r="AZ85" s="94"/>
      <c r="BA85" s="94"/>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ht="12.75" customHeight="1">
      <c r="A86" s="94"/>
      <c r="B86" s="94"/>
      <c r="C86" s="94"/>
      <c r="D86" s="94"/>
      <c r="E86" s="94"/>
      <c r="F86" s="94"/>
      <c r="G86" s="94"/>
      <c r="H86" s="94"/>
      <c r="I86" s="94"/>
      <c r="J86" s="94"/>
      <c r="K86" s="94"/>
      <c r="L86" s="94"/>
      <c r="M86" s="94"/>
      <c r="N86" s="94"/>
      <c r="O86" s="94"/>
      <c r="P86" s="94"/>
      <c r="Q86" s="94"/>
      <c r="R86" s="94"/>
      <c r="S86" s="94"/>
      <c r="T86" s="94"/>
      <c r="U86" s="94"/>
      <c r="V86" s="94"/>
      <c r="W86" s="94"/>
      <c r="X86" s="94"/>
      <c r="Y86" s="94"/>
      <c r="Z86" s="94"/>
      <c r="AA86" s="94"/>
      <c r="AB86" s="94"/>
      <c r="AC86" s="94"/>
      <c r="AD86" s="94"/>
      <c r="AE86" s="94"/>
      <c r="AF86" s="94"/>
      <c r="AG86" s="94"/>
      <c r="AH86" s="94"/>
      <c r="AI86" s="94"/>
      <c r="AJ86" s="94"/>
      <c r="AK86" s="94"/>
      <c r="AL86" s="94"/>
      <c r="AM86" s="94"/>
      <c r="AN86" s="94"/>
      <c r="AO86" s="94"/>
      <c r="AP86" s="94"/>
      <c r="AQ86" s="94"/>
      <c r="AR86" s="94"/>
      <c r="AS86" s="94"/>
      <c r="AT86" s="94"/>
      <c r="AU86" s="94"/>
      <c r="AV86" s="94"/>
      <c r="AW86" s="94"/>
      <c r="AX86" s="94"/>
      <c r="AY86" s="94"/>
      <c r="AZ86" s="94"/>
      <c r="BA86" s="94"/>
      <c r="BB86" s="96"/>
      <c r="BC86" s="96"/>
      <c r="BD86" s="96"/>
      <c r="BE86" s="96"/>
      <c r="BF86" s="96"/>
      <c r="BG86" s="96"/>
      <c r="BH86" s="96"/>
      <c r="BI86" s="96"/>
      <c r="BJ86" s="96"/>
      <c r="BK86" s="96"/>
      <c r="BL86" s="96"/>
      <c r="BM86" s="96"/>
      <c r="BN86" s="96"/>
      <c r="BO86" s="96"/>
      <c r="BP86" s="96"/>
      <c r="BQ86" s="96"/>
      <c r="BR86" s="96"/>
      <c r="BS86" s="96"/>
      <c r="BT86" s="96"/>
      <c r="BU86" s="96"/>
      <c r="BV86" s="96"/>
      <c r="BW86" s="96"/>
      <c r="BX86" s="96"/>
      <c r="BY86" s="96"/>
      <c r="BZ86" s="96"/>
      <c r="CA86" s="96"/>
      <c r="CB86" s="96"/>
      <c r="CC86" s="96"/>
      <c r="CD86" s="96"/>
      <c r="CE86" s="96"/>
      <c r="CF86" s="96"/>
      <c r="CG86" s="96"/>
      <c r="CH86" s="96"/>
      <c r="CI86" s="96"/>
      <c r="CJ86" s="96"/>
      <c r="CK86" s="96"/>
      <c r="CL86" s="96"/>
      <c r="CM86" s="96"/>
      <c r="CN86" s="96"/>
      <c r="CO86" s="96"/>
      <c r="CP86" s="96"/>
      <c r="CQ86" s="96"/>
      <c r="CR86" s="96"/>
      <c r="CS86" s="96"/>
      <c r="CT86" s="96"/>
      <c r="CU86" s="96"/>
      <c r="CV86" s="96"/>
      <c r="CW86" s="96"/>
      <c r="CX86" s="96"/>
      <c r="CY86" s="96"/>
      <c r="CZ86" s="96"/>
      <c r="DA86" s="96"/>
      <c r="DB86" s="96"/>
      <c r="DC86" s="96"/>
      <c r="DD86" s="96"/>
      <c r="DE86" s="96"/>
      <c r="DF86" s="96"/>
      <c r="DG86" s="96"/>
      <c r="DH86" s="96"/>
      <c r="DI86" s="96"/>
      <c r="DJ86" s="96"/>
      <c r="DK86" s="96"/>
      <c r="DL86" s="96"/>
      <c r="DM86" s="96"/>
      <c r="DN86" s="96"/>
      <c r="DO86" s="96"/>
      <c r="DP86" s="96"/>
      <c r="DQ86" s="96"/>
      <c r="DR86" s="96"/>
      <c r="DS86" s="96"/>
      <c r="DT86" s="96"/>
      <c r="DU86" s="96"/>
      <c r="DV86" s="96"/>
      <c r="DW86" s="96"/>
      <c r="DX86" s="96"/>
      <c r="DY86" s="96"/>
      <c r="DZ86" s="96"/>
      <c r="EA86" s="96"/>
      <c r="EB86" s="96"/>
      <c r="EC86" s="96"/>
      <c r="ED86" s="96"/>
      <c r="EE86" s="96"/>
      <c r="EF86" s="96"/>
      <c r="EG86" s="96"/>
      <c r="EH86" s="96"/>
      <c r="EI86" s="96"/>
      <c r="EJ86" s="96"/>
      <c r="EK86" s="96"/>
      <c r="EL86" s="96"/>
      <c r="EM86" s="96"/>
      <c r="EN86" s="96"/>
      <c r="EO86" s="96"/>
      <c r="EP86" s="96"/>
      <c r="EQ86" s="96"/>
      <c r="ER86" s="96"/>
      <c r="ES86" s="96"/>
      <c r="ET86" s="96"/>
      <c r="EU86" s="96"/>
      <c r="EV86" s="96"/>
      <c r="EW86" s="96"/>
      <c r="EX86" s="96"/>
      <c r="EY86" s="96"/>
      <c r="EZ86" s="96"/>
      <c r="FA86" s="96"/>
      <c r="FB86" s="96"/>
      <c r="FC86" s="96"/>
      <c r="FD86" s="96"/>
      <c r="FE86" s="96"/>
      <c r="FF86" s="96"/>
      <c r="FG86" s="96"/>
      <c r="FH86" s="96"/>
      <c r="FI86" s="96"/>
      <c r="FJ86" s="96"/>
      <c r="FK86" s="96"/>
      <c r="FL86" s="96"/>
      <c r="FM86" s="96"/>
      <c r="FN86" s="96"/>
      <c r="FO86" s="96"/>
      <c r="FP86" s="96"/>
      <c r="FQ86" s="96"/>
      <c r="FR86" s="96"/>
      <c r="FS86" s="96"/>
      <c r="FT86" s="96"/>
      <c r="FU86" s="96"/>
      <c r="FV86" s="96"/>
      <c r="FW86" s="96"/>
      <c r="FX86" s="96"/>
      <c r="FY86" s="96"/>
      <c r="FZ86" s="96"/>
      <c r="GA86" s="96"/>
      <c r="GB86" s="96"/>
      <c r="GC86" s="96"/>
      <c r="GD86" s="96"/>
      <c r="GE86" s="96"/>
      <c r="GF86" s="96"/>
      <c r="GG86" s="96"/>
      <c r="GH86" s="96"/>
      <c r="GI86" s="96"/>
      <c r="GJ86" s="96"/>
      <c r="GK86" s="96"/>
      <c r="GL86" s="96"/>
      <c r="GM86" s="96"/>
      <c r="GN86" s="96"/>
      <c r="GO86" s="96"/>
      <c r="GP86" s="96"/>
      <c r="GQ86" s="96"/>
      <c r="GR86" s="96"/>
      <c r="GS86" s="96"/>
      <c r="GT86" s="96"/>
      <c r="GU86" s="96"/>
      <c r="GV86" s="96"/>
      <c r="GW86" s="96"/>
      <c r="GX86" s="96"/>
      <c r="GY86" s="96"/>
      <c r="GZ86" s="96"/>
      <c r="HA86" s="96"/>
      <c r="HB86" s="96"/>
      <c r="HC86" s="96"/>
      <c r="HD86" s="96"/>
      <c r="HE86" s="96"/>
      <c r="HF86" s="96"/>
      <c r="HG86" s="96"/>
      <c r="HH86" s="96"/>
      <c r="HI86" s="96"/>
      <c r="HJ86" s="96"/>
      <c r="HK86" s="96"/>
      <c r="HL86" s="96"/>
      <c r="HM86" s="96"/>
      <c r="HN86" s="96"/>
      <c r="HO86" s="96"/>
      <c r="HP86" s="96"/>
      <c r="HQ86" s="96"/>
      <c r="HR86" s="96"/>
      <c r="HS86" s="96"/>
      <c r="HT86" s="96"/>
      <c r="HU86" s="96"/>
      <c r="HV86" s="96"/>
      <c r="HW86" s="96"/>
      <c r="HX86" s="96"/>
      <c r="HY86" s="96"/>
      <c r="HZ86" s="96"/>
      <c r="IA86" s="96"/>
      <c r="IB86" s="96"/>
      <c r="IC86" s="96"/>
      <c r="ID86" s="96"/>
      <c r="IE86" s="96"/>
      <c r="IF86" s="96"/>
      <c r="IG86" s="96"/>
      <c r="IH86" s="96"/>
      <c r="II86" s="96"/>
      <c r="IJ86" s="96"/>
      <c r="IK86" s="96"/>
      <c r="IL86" s="96"/>
      <c r="IM86" s="96"/>
      <c r="IN86" s="96"/>
      <c r="IO86" s="96"/>
      <c r="IP86" s="96"/>
      <c r="IQ86" s="96"/>
      <c r="IR86" s="96"/>
      <c r="IS86" s="96"/>
      <c r="IT86" s="96"/>
      <c r="IU86" s="96"/>
      <c r="IV86" s="96"/>
    </row>
    <row r="87" spans="1:256" ht="12.75" customHeight="1">
      <c r="A87" s="94"/>
      <c r="B87" s="94"/>
      <c r="C87" s="94"/>
      <c r="D87" s="94"/>
      <c r="E87" s="94"/>
      <c r="F87" s="94"/>
      <c r="G87" s="94"/>
      <c r="H87" s="94"/>
      <c r="I87" s="94"/>
      <c r="J87" s="94"/>
      <c r="K87" s="94"/>
      <c r="L87" s="94"/>
      <c r="M87" s="94"/>
      <c r="N87" s="94"/>
      <c r="O87" s="94"/>
      <c r="P87" s="94"/>
      <c r="Q87" s="94"/>
      <c r="R87" s="94"/>
      <c r="S87" s="94"/>
      <c r="T87" s="94"/>
      <c r="U87" s="94"/>
      <c r="V87" s="94"/>
      <c r="W87" s="94"/>
      <c r="X87" s="94"/>
      <c r="Y87" s="94"/>
      <c r="Z87" s="94"/>
      <c r="AA87" s="94"/>
      <c r="AB87" s="94"/>
      <c r="AC87" s="94"/>
      <c r="AD87" s="94"/>
      <c r="AE87" s="94"/>
      <c r="AF87" s="94"/>
      <c r="AG87" s="94"/>
      <c r="AH87" s="94"/>
      <c r="AI87" s="94"/>
      <c r="AJ87" s="94"/>
      <c r="AK87" s="94"/>
      <c r="AL87" s="94"/>
      <c r="AM87" s="94"/>
      <c r="AN87" s="94"/>
      <c r="AO87" s="94"/>
      <c r="AP87" s="94"/>
      <c r="AQ87" s="94"/>
      <c r="AR87" s="94"/>
      <c r="AS87" s="94"/>
      <c r="AT87" s="94"/>
      <c r="AU87" s="94"/>
      <c r="AV87" s="94"/>
      <c r="AW87" s="94"/>
      <c r="AX87" s="94"/>
      <c r="AY87" s="94"/>
      <c r="AZ87" s="94"/>
      <c r="BA87" s="94"/>
      <c r="BB87" s="96"/>
      <c r="BC87" s="96"/>
      <c r="BD87" s="96"/>
      <c r="BE87" s="96"/>
      <c r="BF87" s="96"/>
      <c r="BG87" s="96"/>
      <c r="BH87" s="96"/>
      <c r="BI87" s="96"/>
      <c r="BJ87" s="96"/>
      <c r="BK87" s="96"/>
      <c r="BL87" s="96"/>
      <c r="BM87" s="96"/>
      <c r="BN87" s="96"/>
      <c r="BO87" s="96"/>
      <c r="BP87" s="96"/>
      <c r="BQ87" s="96"/>
      <c r="BR87" s="96"/>
      <c r="BS87" s="96"/>
      <c r="BT87" s="96"/>
      <c r="BU87" s="96"/>
      <c r="BV87" s="96"/>
      <c r="BW87" s="96"/>
      <c r="BX87" s="96"/>
      <c r="BY87" s="96"/>
      <c r="BZ87" s="96"/>
      <c r="CA87" s="96"/>
      <c r="CB87" s="96"/>
      <c r="CC87" s="96"/>
      <c r="CD87" s="96"/>
      <c r="CE87" s="96"/>
      <c r="CF87" s="96"/>
      <c r="CG87" s="96"/>
      <c r="CH87" s="96"/>
      <c r="CI87" s="96"/>
      <c r="CJ87" s="96"/>
      <c r="CK87" s="96"/>
      <c r="CL87" s="96"/>
      <c r="CM87" s="96"/>
      <c r="CN87" s="96"/>
      <c r="CO87" s="96"/>
      <c r="CP87" s="96"/>
      <c r="CQ87" s="96"/>
      <c r="CR87" s="96"/>
      <c r="CS87" s="96"/>
      <c r="CT87" s="96"/>
      <c r="CU87" s="96"/>
      <c r="CV87" s="96"/>
      <c r="CW87" s="96"/>
      <c r="CX87" s="96"/>
      <c r="CY87" s="96"/>
      <c r="CZ87" s="96"/>
      <c r="DA87" s="96"/>
      <c r="DB87" s="96"/>
      <c r="DC87" s="96"/>
      <c r="DD87" s="96"/>
      <c r="DE87" s="96"/>
      <c r="DF87" s="96"/>
      <c r="DG87" s="96"/>
      <c r="DH87" s="96"/>
      <c r="DI87" s="96"/>
      <c r="DJ87" s="96"/>
      <c r="DK87" s="96"/>
      <c r="DL87" s="96"/>
      <c r="DM87" s="96"/>
      <c r="DN87" s="96"/>
      <c r="DO87" s="96"/>
      <c r="DP87" s="96"/>
      <c r="DQ87" s="96"/>
      <c r="DR87" s="96"/>
      <c r="DS87" s="96"/>
      <c r="DT87" s="96"/>
      <c r="DU87" s="96"/>
      <c r="DV87" s="96"/>
      <c r="DW87" s="96"/>
      <c r="DX87" s="96"/>
      <c r="DY87" s="96"/>
      <c r="DZ87" s="96"/>
      <c r="EA87" s="96"/>
      <c r="EB87" s="96"/>
      <c r="EC87" s="96"/>
      <c r="ED87" s="96"/>
      <c r="EE87" s="96"/>
      <c r="EF87" s="96"/>
      <c r="EG87" s="96"/>
      <c r="EH87" s="96"/>
      <c r="EI87" s="96"/>
      <c r="EJ87" s="96"/>
      <c r="EK87" s="96"/>
      <c r="EL87" s="96"/>
      <c r="EM87" s="96"/>
      <c r="EN87" s="96"/>
      <c r="EO87" s="96"/>
      <c r="EP87" s="96"/>
      <c r="EQ87" s="96"/>
      <c r="ER87" s="96"/>
      <c r="ES87" s="96"/>
      <c r="ET87" s="96"/>
      <c r="EU87" s="96"/>
      <c r="EV87" s="96"/>
      <c r="EW87" s="96"/>
      <c r="EX87" s="96"/>
      <c r="EY87" s="96"/>
      <c r="EZ87" s="96"/>
      <c r="FA87" s="96"/>
      <c r="FB87" s="96"/>
      <c r="FC87" s="96"/>
      <c r="FD87" s="96"/>
      <c r="FE87" s="96"/>
      <c r="FF87" s="96"/>
      <c r="FG87" s="96"/>
      <c r="FH87" s="96"/>
      <c r="FI87" s="96"/>
      <c r="FJ87" s="96"/>
      <c r="FK87" s="96"/>
      <c r="FL87" s="96"/>
      <c r="FM87" s="96"/>
      <c r="FN87" s="96"/>
      <c r="FO87" s="96"/>
      <c r="FP87" s="96"/>
      <c r="FQ87" s="96"/>
      <c r="FR87" s="96"/>
      <c r="FS87" s="96"/>
      <c r="FT87" s="96"/>
      <c r="FU87" s="96"/>
      <c r="FV87" s="96"/>
      <c r="FW87" s="96"/>
      <c r="FX87" s="96"/>
      <c r="FY87" s="96"/>
      <c r="FZ87" s="96"/>
      <c r="GA87" s="96"/>
      <c r="GB87" s="96"/>
      <c r="GC87" s="96"/>
      <c r="GD87" s="96"/>
      <c r="GE87" s="96"/>
      <c r="GF87" s="96"/>
      <c r="GG87" s="96"/>
      <c r="GH87" s="96"/>
      <c r="GI87" s="96"/>
      <c r="GJ87" s="96"/>
      <c r="GK87" s="96"/>
      <c r="GL87" s="96"/>
      <c r="GM87" s="96"/>
      <c r="GN87" s="96"/>
      <c r="GO87" s="96"/>
      <c r="GP87" s="96"/>
      <c r="GQ87" s="96"/>
      <c r="GR87" s="96"/>
      <c r="GS87" s="96"/>
      <c r="GT87" s="96"/>
      <c r="GU87" s="96"/>
      <c r="GV87" s="96"/>
      <c r="GW87" s="96"/>
      <c r="GX87" s="96"/>
      <c r="GY87" s="96"/>
      <c r="GZ87" s="96"/>
      <c r="HA87" s="96"/>
      <c r="HB87" s="96"/>
      <c r="HC87" s="96"/>
      <c r="HD87" s="96"/>
      <c r="HE87" s="96"/>
      <c r="HF87" s="96"/>
      <c r="HG87" s="96"/>
      <c r="HH87" s="96"/>
      <c r="HI87" s="96"/>
      <c r="HJ87" s="96"/>
      <c r="HK87" s="96"/>
      <c r="HL87" s="96"/>
      <c r="HM87" s="96"/>
      <c r="HN87" s="96"/>
      <c r="HO87" s="96"/>
      <c r="HP87" s="96"/>
      <c r="HQ87" s="96"/>
      <c r="HR87" s="96"/>
      <c r="HS87" s="96"/>
      <c r="HT87" s="96"/>
      <c r="HU87" s="96"/>
      <c r="HV87" s="96"/>
      <c r="HW87" s="96"/>
      <c r="HX87" s="96"/>
      <c r="HY87" s="96"/>
      <c r="HZ87" s="96"/>
      <c r="IA87" s="96"/>
      <c r="IB87" s="96"/>
      <c r="IC87" s="96"/>
      <c r="ID87" s="96"/>
      <c r="IE87" s="96"/>
      <c r="IF87" s="96"/>
      <c r="IG87" s="96"/>
      <c r="IH87" s="96"/>
      <c r="II87" s="96"/>
      <c r="IJ87" s="96"/>
      <c r="IK87" s="96"/>
      <c r="IL87" s="96"/>
      <c r="IM87" s="96"/>
      <c r="IN87" s="96"/>
      <c r="IO87" s="96"/>
      <c r="IP87" s="96"/>
      <c r="IQ87" s="96"/>
      <c r="IR87" s="96"/>
      <c r="IS87" s="96"/>
      <c r="IT87" s="96"/>
      <c r="IU87" s="96"/>
      <c r="IV87" s="96"/>
    </row>
    <row r="88" spans="1:256" ht="12.75" customHeight="1">
      <c r="A88" s="94"/>
      <c r="B88" s="94"/>
      <c r="C88" s="94"/>
      <c r="D88" s="94"/>
      <c r="E88" s="94"/>
      <c r="F88" s="94"/>
      <c r="G88" s="94"/>
      <c r="H88" s="94"/>
      <c r="I88" s="94"/>
      <c r="J88" s="94"/>
      <c r="K88" s="94"/>
      <c r="L88" s="94"/>
      <c r="M88" s="94"/>
      <c r="N88" s="94"/>
      <c r="O88" s="94"/>
      <c r="P88" s="94"/>
      <c r="Q88" s="94"/>
      <c r="R88" s="94"/>
      <c r="S88" s="94"/>
      <c r="T88" s="94"/>
      <c r="U88" s="94"/>
      <c r="V88" s="94"/>
      <c r="W88" s="94"/>
      <c r="X88" s="94"/>
      <c r="Y88" s="94"/>
      <c r="Z88" s="94"/>
      <c r="AA88" s="94"/>
      <c r="AB88" s="94"/>
      <c r="AC88" s="94"/>
      <c r="AD88" s="94"/>
      <c r="AE88" s="94"/>
      <c r="AF88" s="94"/>
      <c r="AG88" s="94"/>
      <c r="AH88" s="94"/>
      <c r="AI88" s="94"/>
      <c r="AJ88" s="94"/>
      <c r="AK88" s="94"/>
      <c r="AL88" s="94"/>
      <c r="AM88" s="94"/>
      <c r="AN88" s="94"/>
      <c r="AO88" s="94"/>
      <c r="AP88" s="94"/>
      <c r="AQ88" s="94"/>
      <c r="AR88" s="94"/>
      <c r="AS88" s="94"/>
      <c r="AT88" s="94"/>
      <c r="AU88" s="94"/>
      <c r="AV88" s="94"/>
      <c r="AW88" s="94"/>
      <c r="AX88" s="94"/>
      <c r="AY88" s="94"/>
      <c r="AZ88" s="94"/>
      <c r="BA88" s="94"/>
      <c r="BB88" s="96"/>
      <c r="BC88" s="96"/>
      <c r="BD88" s="96"/>
      <c r="BE88" s="96"/>
      <c r="BF88" s="96"/>
      <c r="BG88" s="96"/>
      <c r="BH88" s="96"/>
      <c r="BI88" s="96"/>
      <c r="BJ88" s="96"/>
      <c r="BK88" s="96"/>
      <c r="BL88" s="96"/>
      <c r="BM88" s="96"/>
      <c r="BN88" s="96"/>
      <c r="BO88" s="96"/>
      <c r="BP88" s="96"/>
      <c r="BQ88" s="96"/>
      <c r="BR88" s="96"/>
      <c r="BS88" s="96"/>
      <c r="BT88" s="96"/>
      <c r="BU88" s="96"/>
      <c r="BV88" s="96"/>
      <c r="BW88" s="96"/>
      <c r="BX88" s="96"/>
      <c r="BY88" s="96"/>
      <c r="BZ88" s="96"/>
      <c r="CA88" s="96"/>
      <c r="CB88" s="96"/>
      <c r="CC88" s="96"/>
      <c r="CD88" s="96"/>
      <c r="CE88" s="96"/>
      <c r="CF88" s="96"/>
      <c r="CG88" s="96"/>
      <c r="CH88" s="96"/>
      <c r="CI88" s="96"/>
      <c r="CJ88" s="96"/>
      <c r="CK88" s="96"/>
      <c r="CL88" s="96"/>
      <c r="CM88" s="96"/>
      <c r="CN88" s="96"/>
      <c r="CO88" s="96"/>
      <c r="CP88" s="96"/>
      <c r="CQ88" s="96"/>
      <c r="CR88" s="96"/>
      <c r="CS88" s="96"/>
      <c r="CT88" s="96"/>
      <c r="CU88" s="96"/>
      <c r="CV88" s="96"/>
      <c r="CW88" s="96"/>
      <c r="CX88" s="96"/>
      <c r="CY88" s="96"/>
      <c r="CZ88" s="96"/>
      <c r="DA88" s="96"/>
      <c r="DB88" s="96"/>
      <c r="DC88" s="96"/>
      <c r="DD88" s="96"/>
      <c r="DE88" s="96"/>
      <c r="DF88" s="96"/>
      <c r="DG88" s="96"/>
      <c r="DH88" s="96"/>
      <c r="DI88" s="96"/>
      <c r="DJ88" s="96"/>
      <c r="DK88" s="96"/>
      <c r="DL88" s="96"/>
      <c r="DM88" s="96"/>
      <c r="DN88" s="96"/>
      <c r="DO88" s="96"/>
      <c r="DP88" s="96"/>
      <c r="DQ88" s="96"/>
      <c r="DR88" s="96"/>
      <c r="DS88" s="96"/>
      <c r="DT88" s="96"/>
      <c r="DU88" s="96"/>
      <c r="DV88" s="96"/>
      <c r="DW88" s="96"/>
      <c r="DX88" s="96"/>
      <c r="DY88" s="96"/>
      <c r="DZ88" s="96"/>
      <c r="EA88" s="96"/>
      <c r="EB88" s="96"/>
      <c r="EC88" s="96"/>
      <c r="ED88" s="96"/>
      <c r="EE88" s="96"/>
      <c r="EF88" s="96"/>
      <c r="EG88" s="96"/>
      <c r="EH88" s="96"/>
      <c r="EI88" s="96"/>
      <c r="EJ88" s="96"/>
      <c r="EK88" s="96"/>
      <c r="EL88" s="96"/>
      <c r="EM88" s="96"/>
      <c r="EN88" s="96"/>
      <c r="EO88" s="96"/>
      <c r="EP88" s="96"/>
      <c r="EQ88" s="96"/>
      <c r="ER88" s="96"/>
      <c r="ES88" s="96"/>
      <c r="ET88" s="96"/>
      <c r="EU88" s="96"/>
      <c r="EV88" s="96"/>
      <c r="EW88" s="96"/>
      <c r="EX88" s="96"/>
      <c r="EY88" s="96"/>
      <c r="EZ88" s="96"/>
      <c r="FA88" s="96"/>
      <c r="FB88" s="96"/>
      <c r="FC88" s="96"/>
      <c r="FD88" s="96"/>
      <c r="FE88" s="96"/>
      <c r="FF88" s="96"/>
      <c r="FG88" s="96"/>
      <c r="FH88" s="96"/>
      <c r="FI88" s="96"/>
      <c r="FJ88" s="96"/>
      <c r="FK88" s="96"/>
      <c r="FL88" s="96"/>
      <c r="FM88" s="96"/>
      <c r="FN88" s="96"/>
      <c r="FO88" s="96"/>
      <c r="FP88" s="96"/>
      <c r="FQ88" s="96"/>
      <c r="FR88" s="96"/>
      <c r="FS88" s="96"/>
      <c r="FT88" s="96"/>
      <c r="FU88" s="96"/>
      <c r="FV88" s="96"/>
      <c r="FW88" s="96"/>
      <c r="FX88" s="96"/>
      <c r="FY88" s="96"/>
      <c r="FZ88" s="96"/>
      <c r="GA88" s="96"/>
      <c r="GB88" s="96"/>
      <c r="GC88" s="96"/>
      <c r="GD88" s="96"/>
      <c r="GE88" s="96"/>
      <c r="GF88" s="96"/>
      <c r="GG88" s="96"/>
      <c r="GH88" s="96"/>
      <c r="GI88" s="96"/>
      <c r="GJ88" s="96"/>
      <c r="GK88" s="96"/>
      <c r="GL88" s="96"/>
      <c r="GM88" s="96"/>
      <c r="GN88" s="96"/>
      <c r="GO88" s="96"/>
      <c r="GP88" s="96"/>
      <c r="GQ88" s="96"/>
      <c r="GR88" s="96"/>
      <c r="GS88" s="96"/>
      <c r="GT88" s="96"/>
      <c r="GU88" s="96"/>
      <c r="GV88" s="96"/>
      <c r="GW88" s="96"/>
      <c r="GX88" s="96"/>
      <c r="GY88" s="96"/>
      <c r="GZ88" s="96"/>
      <c r="HA88" s="96"/>
      <c r="HB88" s="96"/>
      <c r="HC88" s="96"/>
      <c r="HD88" s="96"/>
      <c r="HE88" s="96"/>
      <c r="HF88" s="96"/>
      <c r="HG88" s="96"/>
      <c r="HH88" s="96"/>
      <c r="HI88" s="96"/>
      <c r="HJ88" s="96"/>
      <c r="HK88" s="96"/>
      <c r="HL88" s="96"/>
      <c r="HM88" s="96"/>
      <c r="HN88" s="96"/>
      <c r="HO88" s="96"/>
      <c r="HP88" s="96"/>
      <c r="HQ88" s="96"/>
      <c r="HR88" s="96"/>
      <c r="HS88" s="96"/>
      <c r="HT88" s="96"/>
      <c r="HU88" s="96"/>
      <c r="HV88" s="96"/>
      <c r="HW88" s="96"/>
      <c r="HX88" s="96"/>
      <c r="HY88" s="96"/>
      <c r="HZ88" s="96"/>
      <c r="IA88" s="96"/>
      <c r="IB88" s="96"/>
      <c r="IC88" s="96"/>
      <c r="ID88" s="96"/>
      <c r="IE88" s="96"/>
      <c r="IF88" s="96"/>
      <c r="IG88" s="96"/>
      <c r="IH88" s="96"/>
      <c r="II88" s="96"/>
      <c r="IJ88" s="96"/>
      <c r="IK88" s="96"/>
      <c r="IL88" s="96"/>
      <c r="IM88" s="96"/>
      <c r="IN88" s="96"/>
      <c r="IO88" s="96"/>
      <c r="IP88" s="96"/>
      <c r="IQ88" s="96"/>
      <c r="IR88" s="96"/>
      <c r="IS88" s="96"/>
      <c r="IT88" s="96"/>
      <c r="IU88" s="96"/>
      <c r="IV88" s="96"/>
    </row>
    <row r="89" spans="1:256" ht="12.75" customHeight="1">
      <c r="A89" s="94"/>
      <c r="B89" s="94"/>
      <c r="C89" s="94"/>
      <c r="D89" s="94"/>
      <c r="E89" s="94"/>
      <c r="F89" s="94"/>
      <c r="G89" s="94"/>
      <c r="H89" s="94"/>
      <c r="I89" s="94"/>
      <c r="J89" s="94"/>
      <c r="K89" s="94"/>
      <c r="L89" s="94"/>
      <c r="M89" s="94"/>
      <c r="N89" s="94"/>
      <c r="O89" s="94"/>
      <c r="P89" s="94"/>
      <c r="Q89" s="94"/>
      <c r="R89" s="94"/>
      <c r="S89" s="94"/>
      <c r="T89" s="94"/>
      <c r="U89" s="94"/>
      <c r="V89" s="94"/>
      <c r="W89" s="94"/>
      <c r="X89" s="94"/>
      <c r="Y89" s="94"/>
      <c r="Z89" s="94"/>
      <c r="AA89" s="94"/>
      <c r="AB89" s="94"/>
      <c r="AC89" s="94"/>
      <c r="AD89" s="94"/>
      <c r="AE89" s="94"/>
      <c r="AF89" s="94"/>
      <c r="AG89" s="94"/>
      <c r="AH89" s="94"/>
      <c r="AI89" s="94"/>
      <c r="AJ89" s="94"/>
      <c r="AK89" s="94"/>
      <c r="AL89" s="94"/>
      <c r="AM89" s="94"/>
      <c r="AN89" s="94"/>
      <c r="AO89" s="94"/>
      <c r="AP89" s="94"/>
      <c r="AQ89" s="94"/>
      <c r="AR89" s="94"/>
      <c r="AS89" s="94"/>
      <c r="AT89" s="94"/>
      <c r="AU89" s="94"/>
      <c r="AV89" s="94"/>
      <c r="AW89" s="94"/>
      <c r="AX89" s="94"/>
      <c r="AY89" s="94"/>
      <c r="AZ89" s="94"/>
      <c r="BA89" s="94"/>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c r="CA89" s="96"/>
      <c r="CB89" s="96"/>
      <c r="CC89" s="96"/>
      <c r="CD89" s="96"/>
      <c r="CE89" s="96"/>
      <c r="CF89" s="96"/>
      <c r="CG89" s="96"/>
      <c r="CH89" s="96"/>
      <c r="CI89" s="96"/>
      <c r="CJ89" s="96"/>
      <c r="CK89" s="96"/>
      <c r="CL89" s="96"/>
      <c r="CM89" s="96"/>
      <c r="CN89" s="96"/>
      <c r="CO89" s="96"/>
      <c r="CP89" s="96"/>
      <c r="CQ89" s="96"/>
      <c r="CR89" s="96"/>
      <c r="CS89" s="96"/>
      <c r="CT89" s="96"/>
      <c r="CU89" s="96"/>
      <c r="CV89" s="96"/>
      <c r="CW89" s="96"/>
      <c r="CX89" s="96"/>
      <c r="CY89" s="96"/>
      <c r="CZ89" s="96"/>
      <c r="DA89" s="96"/>
      <c r="DB89" s="96"/>
      <c r="DC89" s="96"/>
      <c r="DD89" s="96"/>
      <c r="DE89" s="96"/>
      <c r="DF89" s="96"/>
      <c r="DG89" s="96"/>
      <c r="DH89" s="96"/>
      <c r="DI89" s="96"/>
      <c r="DJ89" s="96"/>
      <c r="DK89" s="96"/>
      <c r="DL89" s="96"/>
      <c r="DM89" s="96"/>
      <c r="DN89" s="96"/>
      <c r="DO89" s="96"/>
      <c r="DP89" s="96"/>
      <c r="DQ89" s="96"/>
      <c r="DR89" s="96"/>
      <c r="DS89" s="96"/>
      <c r="DT89" s="96"/>
      <c r="DU89" s="96"/>
      <c r="DV89" s="96"/>
      <c r="DW89" s="96"/>
      <c r="DX89" s="96"/>
      <c r="DY89" s="96"/>
      <c r="DZ89" s="96"/>
      <c r="EA89" s="96"/>
      <c r="EB89" s="96"/>
      <c r="EC89" s="96"/>
      <c r="ED89" s="96"/>
      <c r="EE89" s="96"/>
      <c r="EF89" s="96"/>
      <c r="EG89" s="96"/>
      <c r="EH89" s="96"/>
      <c r="EI89" s="96"/>
      <c r="EJ89" s="96"/>
      <c r="EK89" s="96"/>
      <c r="EL89" s="96"/>
      <c r="EM89" s="96"/>
      <c r="EN89" s="96"/>
      <c r="EO89" s="96"/>
      <c r="EP89" s="96"/>
      <c r="EQ89" s="96"/>
      <c r="ER89" s="96"/>
      <c r="ES89" s="96"/>
      <c r="ET89" s="96"/>
      <c r="EU89" s="96"/>
      <c r="EV89" s="96"/>
      <c r="EW89" s="96"/>
      <c r="EX89" s="96"/>
      <c r="EY89" s="96"/>
      <c r="EZ89" s="96"/>
      <c r="FA89" s="96"/>
      <c r="FB89" s="96"/>
      <c r="FC89" s="96"/>
      <c r="FD89" s="96"/>
      <c r="FE89" s="96"/>
      <c r="FF89" s="96"/>
      <c r="FG89" s="96"/>
      <c r="FH89" s="96"/>
      <c r="FI89" s="96"/>
      <c r="FJ89" s="96"/>
      <c r="FK89" s="96"/>
      <c r="FL89" s="96"/>
      <c r="FM89" s="96"/>
      <c r="FN89" s="96"/>
      <c r="FO89" s="96"/>
      <c r="FP89" s="96"/>
      <c r="FQ89" s="96"/>
      <c r="FR89" s="96"/>
      <c r="FS89" s="96"/>
      <c r="FT89" s="96"/>
      <c r="FU89" s="96"/>
      <c r="FV89" s="96"/>
      <c r="FW89" s="96"/>
      <c r="FX89" s="96"/>
      <c r="FY89" s="96"/>
      <c r="FZ89" s="96"/>
      <c r="GA89" s="96"/>
      <c r="GB89" s="96"/>
      <c r="GC89" s="96"/>
      <c r="GD89" s="96"/>
      <c r="GE89" s="96"/>
      <c r="GF89" s="96"/>
      <c r="GG89" s="96"/>
      <c r="GH89" s="96"/>
      <c r="GI89" s="96"/>
      <c r="GJ89" s="96"/>
      <c r="GK89" s="96"/>
      <c r="GL89" s="96"/>
      <c r="GM89" s="96"/>
      <c r="GN89" s="96"/>
      <c r="GO89" s="96"/>
      <c r="GP89" s="96"/>
      <c r="GQ89" s="96"/>
      <c r="GR89" s="96"/>
      <c r="GS89" s="96"/>
      <c r="GT89" s="96"/>
      <c r="GU89" s="96"/>
      <c r="GV89" s="96"/>
      <c r="GW89" s="96"/>
      <c r="GX89" s="96"/>
      <c r="GY89" s="96"/>
      <c r="GZ89" s="96"/>
      <c r="HA89" s="96"/>
      <c r="HB89" s="96"/>
      <c r="HC89" s="96"/>
      <c r="HD89" s="96"/>
      <c r="HE89" s="96"/>
      <c r="HF89" s="96"/>
      <c r="HG89" s="96"/>
      <c r="HH89" s="96"/>
      <c r="HI89" s="96"/>
      <c r="HJ89" s="96"/>
      <c r="HK89" s="96"/>
      <c r="HL89" s="96"/>
      <c r="HM89" s="96"/>
      <c r="HN89" s="96"/>
      <c r="HO89" s="96"/>
      <c r="HP89" s="96"/>
      <c r="HQ89" s="96"/>
      <c r="HR89" s="96"/>
      <c r="HS89" s="96"/>
      <c r="HT89" s="96"/>
      <c r="HU89" s="96"/>
      <c r="HV89" s="96"/>
      <c r="HW89" s="96"/>
      <c r="HX89" s="96"/>
      <c r="HY89" s="96"/>
      <c r="HZ89" s="96"/>
      <c r="IA89" s="96"/>
      <c r="IB89" s="96"/>
      <c r="IC89" s="96"/>
      <c r="ID89" s="96"/>
      <c r="IE89" s="96"/>
      <c r="IF89" s="96"/>
      <c r="IG89" s="96"/>
      <c r="IH89" s="96"/>
      <c r="II89" s="96"/>
      <c r="IJ89" s="96"/>
      <c r="IK89" s="96"/>
      <c r="IL89" s="96"/>
      <c r="IM89" s="96"/>
      <c r="IN89" s="96"/>
      <c r="IO89" s="96"/>
      <c r="IP89" s="96"/>
      <c r="IQ89" s="96"/>
      <c r="IR89" s="96"/>
      <c r="IS89" s="96"/>
      <c r="IT89" s="96"/>
      <c r="IU89" s="96"/>
      <c r="IV89" s="96"/>
    </row>
    <row r="90" spans="1:256" ht="12.75" customHeight="1">
      <c r="A90" s="94"/>
      <c r="B90" s="94"/>
      <c r="C90" s="94"/>
      <c r="D90" s="94"/>
      <c r="E90" s="94"/>
      <c r="F90" s="94"/>
      <c r="G90" s="94"/>
      <c r="H90" s="94"/>
      <c r="I90" s="94"/>
      <c r="J90" s="94"/>
      <c r="K90" s="94"/>
      <c r="L90" s="94"/>
      <c r="M90" s="94"/>
      <c r="N90" s="94"/>
      <c r="O90" s="94"/>
      <c r="P90" s="94"/>
      <c r="Q90" s="94"/>
      <c r="R90" s="94"/>
      <c r="S90" s="94"/>
      <c r="T90" s="94"/>
      <c r="U90" s="94"/>
      <c r="V90" s="94"/>
      <c r="W90" s="94"/>
      <c r="X90" s="94"/>
      <c r="Y90" s="94"/>
      <c r="Z90" s="94"/>
      <c r="AA90" s="94"/>
      <c r="AB90" s="94"/>
      <c r="AC90" s="94"/>
      <c r="AD90" s="94"/>
      <c r="AE90" s="94"/>
      <c r="AF90" s="94"/>
      <c r="AG90" s="94"/>
      <c r="AH90" s="94"/>
      <c r="AI90" s="94"/>
      <c r="AJ90" s="94"/>
      <c r="AK90" s="94"/>
      <c r="AL90" s="94"/>
      <c r="AM90" s="94"/>
      <c r="AN90" s="94"/>
      <c r="AO90" s="94"/>
      <c r="AP90" s="94"/>
      <c r="AQ90" s="94"/>
      <c r="AR90" s="94"/>
      <c r="AS90" s="94"/>
      <c r="AT90" s="94"/>
      <c r="AU90" s="94"/>
      <c r="AV90" s="94"/>
      <c r="AW90" s="94"/>
      <c r="AX90" s="94"/>
      <c r="AY90" s="94"/>
      <c r="AZ90" s="94"/>
      <c r="BA90" s="94"/>
      <c r="BB90" s="96"/>
      <c r="BC90" s="96"/>
      <c r="BD90" s="96"/>
      <c r="BE90" s="96"/>
      <c r="BF90" s="96"/>
      <c r="BG90" s="96"/>
      <c r="BH90" s="96"/>
      <c r="BI90" s="96"/>
      <c r="BJ90" s="96"/>
      <c r="BK90" s="96"/>
      <c r="BL90" s="96"/>
      <c r="BM90" s="96"/>
      <c r="BN90" s="96"/>
      <c r="BO90" s="96"/>
      <c r="BP90" s="96"/>
      <c r="BQ90" s="96"/>
      <c r="BR90" s="96"/>
      <c r="BS90" s="96"/>
      <c r="BT90" s="96"/>
      <c r="BU90" s="96"/>
      <c r="BV90" s="96"/>
      <c r="BW90" s="96"/>
      <c r="BX90" s="96"/>
      <c r="BY90" s="96"/>
      <c r="BZ90" s="96"/>
      <c r="CA90" s="96"/>
      <c r="CB90" s="96"/>
      <c r="CC90" s="96"/>
      <c r="CD90" s="96"/>
      <c r="CE90" s="96"/>
      <c r="CF90" s="96"/>
      <c r="CG90" s="96"/>
      <c r="CH90" s="96"/>
      <c r="CI90" s="96"/>
      <c r="CJ90" s="96"/>
      <c r="CK90" s="96"/>
      <c r="CL90" s="96"/>
      <c r="CM90" s="96"/>
      <c r="CN90" s="96"/>
      <c r="CO90" s="96"/>
      <c r="CP90" s="96"/>
      <c r="CQ90" s="96"/>
      <c r="CR90" s="96"/>
      <c r="CS90" s="96"/>
      <c r="CT90" s="96"/>
      <c r="CU90" s="96"/>
      <c r="CV90" s="96"/>
      <c r="CW90" s="96"/>
      <c r="CX90" s="96"/>
      <c r="CY90" s="96"/>
      <c r="CZ90" s="96"/>
      <c r="DA90" s="96"/>
      <c r="DB90" s="96"/>
      <c r="DC90" s="96"/>
      <c r="DD90" s="96"/>
      <c r="DE90" s="96"/>
      <c r="DF90" s="96"/>
      <c r="DG90" s="96"/>
      <c r="DH90" s="96"/>
      <c r="DI90" s="96"/>
      <c r="DJ90" s="96"/>
      <c r="DK90" s="96"/>
      <c r="DL90" s="96"/>
      <c r="DM90" s="96"/>
      <c r="DN90" s="96"/>
      <c r="DO90" s="96"/>
      <c r="DP90" s="96"/>
      <c r="DQ90" s="96"/>
      <c r="DR90" s="96"/>
      <c r="DS90" s="96"/>
      <c r="DT90" s="96"/>
      <c r="DU90" s="96"/>
      <c r="DV90" s="96"/>
      <c r="DW90" s="96"/>
      <c r="DX90" s="96"/>
      <c r="DY90" s="96"/>
      <c r="DZ90" s="96"/>
      <c r="EA90" s="96"/>
      <c r="EB90" s="96"/>
      <c r="EC90" s="96"/>
      <c r="ED90" s="96"/>
      <c r="EE90" s="96"/>
      <c r="EF90" s="96"/>
      <c r="EG90" s="96"/>
      <c r="EH90" s="96"/>
      <c r="EI90" s="96"/>
      <c r="EJ90" s="96"/>
      <c r="EK90" s="96"/>
      <c r="EL90" s="96"/>
      <c r="EM90" s="96"/>
      <c r="EN90" s="96"/>
      <c r="EO90" s="96"/>
      <c r="EP90" s="96"/>
      <c r="EQ90" s="96"/>
      <c r="ER90" s="96"/>
      <c r="ES90" s="96"/>
      <c r="ET90" s="96"/>
      <c r="EU90" s="96"/>
      <c r="EV90" s="96"/>
      <c r="EW90" s="96"/>
      <c r="EX90" s="96"/>
      <c r="EY90" s="96"/>
      <c r="EZ90" s="96"/>
      <c r="FA90" s="96"/>
      <c r="FB90" s="96"/>
      <c r="FC90" s="96"/>
      <c r="FD90" s="96"/>
      <c r="FE90" s="96"/>
      <c r="FF90" s="96"/>
      <c r="FG90" s="96"/>
      <c r="FH90" s="96"/>
      <c r="FI90" s="96"/>
      <c r="FJ90" s="96"/>
      <c r="FK90" s="96"/>
      <c r="FL90" s="96"/>
      <c r="FM90" s="96"/>
      <c r="FN90" s="96"/>
      <c r="FO90" s="96"/>
      <c r="FP90" s="96"/>
      <c r="FQ90" s="96"/>
      <c r="FR90" s="96"/>
      <c r="FS90" s="96"/>
      <c r="FT90" s="96"/>
      <c r="FU90" s="96"/>
      <c r="FV90" s="96"/>
      <c r="FW90" s="96"/>
      <c r="FX90" s="96"/>
      <c r="FY90" s="96"/>
      <c r="FZ90" s="96"/>
      <c r="GA90" s="96"/>
      <c r="GB90" s="96"/>
      <c r="GC90" s="96"/>
      <c r="GD90" s="96"/>
      <c r="GE90" s="96"/>
      <c r="GF90" s="96"/>
      <c r="GG90" s="96"/>
      <c r="GH90" s="96"/>
      <c r="GI90" s="96"/>
      <c r="GJ90" s="96"/>
      <c r="GK90" s="96"/>
      <c r="GL90" s="96"/>
      <c r="GM90" s="96"/>
      <c r="GN90" s="96"/>
      <c r="GO90" s="96"/>
      <c r="GP90" s="96"/>
      <c r="GQ90" s="96"/>
      <c r="GR90" s="96"/>
      <c r="GS90" s="96"/>
      <c r="GT90" s="96"/>
      <c r="GU90" s="96"/>
      <c r="GV90" s="96"/>
      <c r="GW90" s="96"/>
      <c r="GX90" s="96"/>
      <c r="GY90" s="96"/>
      <c r="GZ90" s="96"/>
      <c r="HA90" s="96"/>
      <c r="HB90" s="96"/>
      <c r="HC90" s="96"/>
      <c r="HD90" s="96"/>
      <c r="HE90" s="96"/>
      <c r="HF90" s="96"/>
      <c r="HG90" s="96"/>
      <c r="HH90" s="96"/>
      <c r="HI90" s="96"/>
      <c r="HJ90" s="96"/>
      <c r="HK90" s="96"/>
      <c r="HL90" s="96"/>
      <c r="HM90" s="96"/>
      <c r="HN90" s="96"/>
      <c r="HO90" s="96"/>
      <c r="HP90" s="96"/>
      <c r="HQ90" s="96"/>
      <c r="HR90" s="96"/>
      <c r="HS90" s="96"/>
      <c r="HT90" s="96"/>
      <c r="HU90" s="96"/>
      <c r="HV90" s="96"/>
      <c r="HW90" s="96"/>
      <c r="HX90" s="96"/>
      <c r="HY90" s="96"/>
      <c r="HZ90" s="96"/>
      <c r="IA90" s="96"/>
      <c r="IB90" s="96"/>
      <c r="IC90" s="96"/>
      <c r="ID90" s="96"/>
      <c r="IE90" s="96"/>
      <c r="IF90" s="96"/>
      <c r="IG90" s="96"/>
      <c r="IH90" s="96"/>
      <c r="II90" s="96"/>
      <c r="IJ90" s="96"/>
      <c r="IK90" s="96"/>
      <c r="IL90" s="96"/>
      <c r="IM90" s="96"/>
      <c r="IN90" s="96"/>
      <c r="IO90" s="96"/>
      <c r="IP90" s="96"/>
      <c r="IQ90" s="96"/>
      <c r="IR90" s="96"/>
      <c r="IS90" s="96"/>
      <c r="IT90" s="96"/>
      <c r="IU90" s="96"/>
      <c r="IV90" s="96"/>
    </row>
    <row r="91" spans="1:256" ht="12.75" customHeight="1">
      <c r="A91" s="94"/>
      <c r="B91" s="94"/>
      <c r="C91" s="94"/>
      <c r="D91" s="94"/>
      <c r="E91" s="94"/>
      <c r="F91" s="94"/>
      <c r="G91" s="94"/>
      <c r="H91" s="94"/>
      <c r="I91" s="94"/>
      <c r="J91" s="94"/>
      <c r="K91" s="94"/>
      <c r="L91" s="94"/>
      <c r="M91" s="94"/>
      <c r="N91" s="94"/>
      <c r="O91" s="94"/>
      <c r="P91" s="94"/>
      <c r="Q91" s="94"/>
      <c r="R91" s="94"/>
      <c r="S91" s="94"/>
      <c r="T91" s="94"/>
      <c r="U91" s="94"/>
      <c r="V91" s="94"/>
      <c r="W91" s="94"/>
      <c r="X91" s="94"/>
      <c r="Y91" s="94"/>
      <c r="Z91" s="94"/>
      <c r="AA91" s="94"/>
      <c r="AB91" s="94"/>
      <c r="AC91" s="94"/>
      <c r="AD91" s="94"/>
      <c r="AE91" s="94"/>
      <c r="AF91" s="94"/>
      <c r="AG91" s="94"/>
      <c r="AH91" s="94"/>
      <c r="AI91" s="94"/>
      <c r="AJ91" s="94"/>
      <c r="AK91" s="94"/>
      <c r="AL91" s="94"/>
      <c r="AM91" s="94"/>
      <c r="AN91" s="94"/>
      <c r="AO91" s="94"/>
      <c r="AP91" s="94"/>
      <c r="AQ91" s="94"/>
      <c r="AR91" s="94"/>
      <c r="AS91" s="94"/>
      <c r="AT91" s="94"/>
      <c r="AU91" s="94"/>
      <c r="AV91" s="94"/>
      <c r="AW91" s="94"/>
      <c r="AX91" s="94"/>
      <c r="AY91" s="94"/>
      <c r="AZ91" s="94"/>
      <c r="BA91" s="94"/>
      <c r="BB91" s="96"/>
      <c r="BC91" s="96"/>
      <c r="BD91" s="96"/>
      <c r="BE91" s="96"/>
      <c r="BF91" s="96"/>
      <c r="BG91" s="96"/>
      <c r="BH91" s="96"/>
      <c r="BI91" s="96"/>
      <c r="BJ91" s="96"/>
      <c r="BK91" s="96"/>
      <c r="BL91" s="96"/>
      <c r="BM91" s="96"/>
      <c r="BN91" s="96"/>
      <c r="BO91" s="96"/>
      <c r="BP91" s="96"/>
      <c r="BQ91" s="96"/>
      <c r="BR91" s="96"/>
      <c r="BS91" s="96"/>
      <c r="BT91" s="96"/>
      <c r="BU91" s="96"/>
      <c r="BV91" s="96"/>
      <c r="BW91" s="96"/>
      <c r="BX91" s="96"/>
      <c r="BY91" s="96"/>
      <c r="BZ91" s="96"/>
      <c r="CA91" s="96"/>
      <c r="CB91" s="96"/>
      <c r="CC91" s="96"/>
      <c r="CD91" s="96"/>
      <c r="CE91" s="96"/>
      <c r="CF91" s="96"/>
      <c r="CG91" s="96"/>
      <c r="CH91" s="96"/>
      <c r="CI91" s="96"/>
      <c r="CJ91" s="96"/>
      <c r="CK91" s="96"/>
      <c r="CL91" s="96"/>
      <c r="CM91" s="96"/>
      <c r="CN91" s="96"/>
      <c r="CO91" s="96"/>
      <c r="CP91" s="96"/>
      <c r="CQ91" s="96"/>
      <c r="CR91" s="96"/>
      <c r="CS91" s="96"/>
      <c r="CT91" s="96"/>
      <c r="CU91" s="96"/>
      <c r="CV91" s="96"/>
      <c r="CW91" s="96"/>
      <c r="CX91" s="96"/>
      <c r="CY91" s="96"/>
      <c r="CZ91" s="96"/>
      <c r="DA91" s="96"/>
      <c r="DB91" s="96"/>
      <c r="DC91" s="96"/>
      <c r="DD91" s="96"/>
      <c r="DE91" s="96"/>
      <c r="DF91" s="96"/>
      <c r="DG91" s="96"/>
      <c r="DH91" s="96"/>
      <c r="DI91" s="96"/>
      <c r="DJ91" s="96"/>
      <c r="DK91" s="96"/>
      <c r="DL91" s="96"/>
      <c r="DM91" s="96"/>
      <c r="DN91" s="96"/>
      <c r="DO91" s="96"/>
      <c r="DP91" s="96"/>
      <c r="DQ91" s="96"/>
      <c r="DR91" s="96"/>
      <c r="DS91" s="96"/>
      <c r="DT91" s="96"/>
      <c r="DU91" s="96"/>
      <c r="DV91" s="96"/>
      <c r="DW91" s="96"/>
      <c r="DX91" s="96"/>
      <c r="DY91" s="96"/>
      <c r="DZ91" s="96"/>
      <c r="EA91" s="96"/>
      <c r="EB91" s="96"/>
      <c r="EC91" s="96"/>
      <c r="ED91" s="96"/>
      <c r="EE91" s="96"/>
      <c r="EF91" s="96"/>
      <c r="EG91" s="96"/>
      <c r="EH91" s="96"/>
      <c r="EI91" s="96"/>
      <c r="EJ91" s="96"/>
      <c r="EK91" s="96"/>
      <c r="EL91" s="96"/>
      <c r="EM91" s="96"/>
      <c r="EN91" s="96"/>
      <c r="EO91" s="96"/>
      <c r="EP91" s="96"/>
      <c r="EQ91" s="96"/>
      <c r="ER91" s="96"/>
      <c r="ES91" s="96"/>
      <c r="ET91" s="96"/>
      <c r="EU91" s="96"/>
      <c r="EV91" s="96"/>
      <c r="EW91" s="96"/>
      <c r="EX91" s="96"/>
      <c r="EY91" s="96"/>
      <c r="EZ91" s="96"/>
      <c r="FA91" s="96"/>
      <c r="FB91" s="96"/>
      <c r="FC91" s="96"/>
      <c r="FD91" s="96"/>
      <c r="FE91" s="96"/>
      <c r="FF91" s="96"/>
      <c r="FG91" s="96"/>
      <c r="FH91" s="96"/>
      <c r="FI91" s="96"/>
      <c r="FJ91" s="96"/>
      <c r="FK91" s="96"/>
      <c r="FL91" s="96"/>
      <c r="FM91" s="96"/>
      <c r="FN91" s="96"/>
      <c r="FO91" s="96"/>
      <c r="FP91" s="96"/>
      <c r="FQ91" s="96"/>
      <c r="FR91" s="96"/>
      <c r="FS91" s="96"/>
      <c r="FT91" s="96"/>
      <c r="FU91" s="96"/>
      <c r="FV91" s="96"/>
      <c r="FW91" s="96"/>
      <c r="FX91" s="96"/>
      <c r="FY91" s="96"/>
      <c r="FZ91" s="96"/>
      <c r="GA91" s="96"/>
      <c r="GB91" s="96"/>
      <c r="GC91" s="96"/>
      <c r="GD91" s="96"/>
      <c r="GE91" s="96"/>
      <c r="GF91" s="96"/>
      <c r="GG91" s="96"/>
      <c r="GH91" s="96"/>
      <c r="GI91" s="96"/>
      <c r="GJ91" s="96"/>
      <c r="GK91" s="96"/>
      <c r="GL91" s="96"/>
      <c r="GM91" s="96"/>
      <c r="GN91" s="96"/>
      <c r="GO91" s="96"/>
      <c r="GP91" s="96"/>
      <c r="GQ91" s="96"/>
      <c r="GR91" s="96"/>
      <c r="GS91" s="96"/>
      <c r="GT91" s="96"/>
      <c r="GU91" s="96"/>
      <c r="GV91" s="96"/>
      <c r="GW91" s="96"/>
      <c r="GX91" s="96"/>
      <c r="GY91" s="96"/>
      <c r="GZ91" s="96"/>
      <c r="HA91" s="96"/>
      <c r="HB91" s="96"/>
      <c r="HC91" s="96"/>
      <c r="HD91" s="96"/>
      <c r="HE91" s="96"/>
      <c r="HF91" s="96"/>
      <c r="HG91" s="96"/>
      <c r="HH91" s="96"/>
      <c r="HI91" s="96"/>
      <c r="HJ91" s="96"/>
      <c r="HK91" s="96"/>
      <c r="HL91" s="96"/>
      <c r="HM91" s="96"/>
      <c r="HN91" s="96"/>
      <c r="HO91" s="96"/>
      <c r="HP91" s="96"/>
      <c r="HQ91" s="96"/>
      <c r="HR91" s="96"/>
      <c r="HS91" s="96"/>
      <c r="HT91" s="96"/>
      <c r="HU91" s="96"/>
      <c r="HV91" s="96"/>
      <c r="HW91" s="96"/>
      <c r="HX91" s="96"/>
      <c r="HY91" s="96"/>
      <c r="HZ91" s="96"/>
      <c r="IA91" s="96"/>
      <c r="IB91" s="96"/>
      <c r="IC91" s="96"/>
      <c r="ID91" s="96"/>
      <c r="IE91" s="96"/>
      <c r="IF91" s="96"/>
      <c r="IG91" s="96"/>
      <c r="IH91" s="96"/>
      <c r="II91" s="96"/>
      <c r="IJ91" s="96"/>
      <c r="IK91" s="96"/>
      <c r="IL91" s="96"/>
      <c r="IM91" s="96"/>
      <c r="IN91" s="96"/>
      <c r="IO91" s="96"/>
      <c r="IP91" s="96"/>
      <c r="IQ91" s="96"/>
      <c r="IR91" s="96"/>
      <c r="IS91" s="96"/>
      <c r="IT91" s="96"/>
      <c r="IU91" s="96"/>
      <c r="IV91" s="96"/>
    </row>
    <row r="92" spans="1:256" ht="12.75" customHeight="1">
      <c r="A92" s="94"/>
      <c r="B92" s="94"/>
      <c r="C92" s="94"/>
      <c r="D92" s="94"/>
      <c r="E92" s="94"/>
      <c r="F92" s="94"/>
      <c r="G92" s="94"/>
      <c r="H92" s="94"/>
      <c r="I92" s="94"/>
      <c r="J92" s="94"/>
      <c r="K92" s="94"/>
      <c r="L92" s="94"/>
      <c r="M92" s="94"/>
      <c r="N92" s="94"/>
      <c r="O92" s="94"/>
      <c r="P92" s="94"/>
      <c r="Q92" s="94"/>
      <c r="R92" s="94"/>
      <c r="S92" s="94"/>
      <c r="T92" s="94"/>
      <c r="U92" s="94"/>
      <c r="V92" s="94"/>
      <c r="W92" s="94"/>
      <c r="X92" s="94"/>
      <c r="Y92" s="94"/>
      <c r="Z92" s="94"/>
      <c r="AA92" s="94"/>
      <c r="AB92" s="94"/>
      <c r="AC92" s="94"/>
      <c r="AD92" s="94"/>
      <c r="AE92" s="94"/>
      <c r="AF92" s="94"/>
      <c r="AG92" s="94"/>
      <c r="AH92" s="94"/>
      <c r="AI92" s="94"/>
      <c r="AJ92" s="94"/>
      <c r="AK92" s="94"/>
      <c r="AL92" s="94"/>
      <c r="AM92" s="94"/>
      <c r="AN92" s="94"/>
      <c r="AO92" s="94"/>
      <c r="AP92" s="94"/>
      <c r="AQ92" s="94"/>
      <c r="AR92" s="94"/>
      <c r="AS92" s="94"/>
      <c r="AT92" s="94"/>
      <c r="AU92" s="94"/>
      <c r="AV92" s="94"/>
      <c r="AW92" s="94"/>
      <c r="AX92" s="94"/>
      <c r="AY92" s="94"/>
      <c r="AZ92" s="94"/>
      <c r="BA92" s="94"/>
      <c r="BB92" s="96"/>
      <c r="BC92" s="96"/>
      <c r="BD92" s="96"/>
      <c r="BE92" s="96"/>
      <c r="BF92" s="96"/>
      <c r="BG92" s="96"/>
      <c r="BH92" s="96"/>
      <c r="BI92" s="96"/>
      <c r="BJ92" s="96"/>
      <c r="BK92" s="96"/>
      <c r="BL92" s="96"/>
      <c r="BM92" s="96"/>
      <c r="BN92" s="96"/>
      <c r="BO92" s="96"/>
      <c r="BP92" s="96"/>
      <c r="BQ92" s="96"/>
      <c r="BR92" s="96"/>
      <c r="BS92" s="96"/>
      <c r="BT92" s="96"/>
      <c r="BU92" s="96"/>
      <c r="BV92" s="96"/>
      <c r="BW92" s="96"/>
      <c r="BX92" s="96"/>
      <c r="BY92" s="96"/>
      <c r="BZ92" s="96"/>
      <c r="CA92" s="96"/>
      <c r="CB92" s="96"/>
      <c r="CC92" s="96"/>
      <c r="CD92" s="96"/>
      <c r="CE92" s="96"/>
      <c r="CF92" s="96"/>
      <c r="CG92" s="96"/>
      <c r="CH92" s="96"/>
      <c r="CI92" s="96"/>
      <c r="CJ92" s="96"/>
      <c r="CK92" s="96"/>
      <c r="CL92" s="96"/>
      <c r="CM92" s="96"/>
      <c r="CN92" s="96"/>
      <c r="CO92" s="96"/>
      <c r="CP92" s="96"/>
      <c r="CQ92" s="96"/>
      <c r="CR92" s="96"/>
      <c r="CS92" s="96"/>
      <c r="CT92" s="96"/>
      <c r="CU92" s="96"/>
      <c r="CV92" s="96"/>
      <c r="CW92" s="96"/>
      <c r="CX92" s="96"/>
      <c r="CY92" s="96"/>
      <c r="CZ92" s="96"/>
      <c r="DA92" s="96"/>
      <c r="DB92" s="96"/>
      <c r="DC92" s="96"/>
      <c r="DD92" s="96"/>
      <c r="DE92" s="96"/>
      <c r="DF92" s="96"/>
      <c r="DG92" s="96"/>
      <c r="DH92" s="96"/>
      <c r="DI92" s="96"/>
      <c r="DJ92" s="96"/>
      <c r="DK92" s="96"/>
      <c r="DL92" s="96"/>
      <c r="DM92" s="96"/>
      <c r="DN92" s="96"/>
      <c r="DO92" s="96"/>
      <c r="DP92" s="96"/>
      <c r="DQ92" s="96"/>
      <c r="DR92" s="96"/>
      <c r="DS92" s="96"/>
      <c r="DT92" s="96"/>
      <c r="DU92" s="96"/>
      <c r="DV92" s="96"/>
      <c r="DW92" s="96"/>
      <c r="DX92" s="96"/>
      <c r="DY92" s="96"/>
      <c r="DZ92" s="96"/>
      <c r="EA92" s="96"/>
      <c r="EB92" s="96"/>
      <c r="EC92" s="96"/>
      <c r="ED92" s="96"/>
      <c r="EE92" s="96"/>
      <c r="EF92" s="96"/>
      <c r="EG92" s="96"/>
      <c r="EH92" s="96"/>
      <c r="EI92" s="96"/>
      <c r="EJ92" s="96"/>
      <c r="EK92" s="96"/>
      <c r="EL92" s="96"/>
      <c r="EM92" s="96"/>
      <c r="EN92" s="96"/>
      <c r="EO92" s="96"/>
      <c r="EP92" s="96"/>
      <c r="EQ92" s="96"/>
      <c r="ER92" s="96"/>
      <c r="ES92" s="96"/>
      <c r="ET92" s="96"/>
      <c r="EU92" s="96"/>
      <c r="EV92" s="96"/>
      <c r="EW92" s="96"/>
      <c r="EX92" s="96"/>
      <c r="EY92" s="96"/>
      <c r="EZ92" s="96"/>
      <c r="FA92" s="96"/>
      <c r="FB92" s="96"/>
      <c r="FC92" s="96"/>
      <c r="FD92" s="96"/>
      <c r="FE92" s="96"/>
      <c r="FF92" s="96"/>
      <c r="FG92" s="96"/>
      <c r="FH92" s="96"/>
      <c r="FI92" s="96"/>
      <c r="FJ92" s="96"/>
      <c r="FK92" s="96"/>
      <c r="FL92" s="96"/>
      <c r="FM92" s="96"/>
      <c r="FN92" s="96"/>
      <c r="FO92" s="96"/>
      <c r="FP92" s="96"/>
      <c r="FQ92" s="96"/>
      <c r="FR92" s="96"/>
      <c r="FS92" s="96"/>
      <c r="FT92" s="96"/>
      <c r="FU92" s="96"/>
      <c r="FV92" s="96"/>
      <c r="FW92" s="96"/>
      <c r="FX92" s="96"/>
      <c r="FY92" s="96"/>
      <c r="FZ92" s="96"/>
      <c r="GA92" s="96"/>
      <c r="GB92" s="96"/>
      <c r="GC92" s="96"/>
      <c r="GD92" s="96"/>
      <c r="GE92" s="96"/>
      <c r="GF92" s="96"/>
      <c r="GG92" s="96"/>
      <c r="GH92" s="96"/>
      <c r="GI92" s="96"/>
      <c r="GJ92" s="96"/>
      <c r="GK92" s="96"/>
      <c r="GL92" s="96"/>
      <c r="GM92" s="96"/>
      <c r="GN92" s="96"/>
      <c r="GO92" s="96"/>
      <c r="GP92" s="96"/>
      <c r="GQ92" s="96"/>
      <c r="GR92" s="96"/>
      <c r="GS92" s="96"/>
      <c r="GT92" s="96"/>
      <c r="GU92" s="96"/>
      <c r="GV92" s="96"/>
      <c r="GW92" s="96"/>
      <c r="GX92" s="96"/>
      <c r="GY92" s="96"/>
      <c r="GZ92" s="96"/>
      <c r="HA92" s="96"/>
      <c r="HB92" s="96"/>
      <c r="HC92" s="96"/>
      <c r="HD92" s="96"/>
      <c r="HE92" s="96"/>
      <c r="HF92" s="96"/>
      <c r="HG92" s="96"/>
      <c r="HH92" s="96"/>
      <c r="HI92" s="96"/>
      <c r="HJ92" s="96"/>
      <c r="HK92" s="96"/>
      <c r="HL92" s="96"/>
      <c r="HM92" s="96"/>
      <c r="HN92" s="96"/>
      <c r="HO92" s="96"/>
      <c r="HP92" s="96"/>
      <c r="HQ92" s="96"/>
      <c r="HR92" s="96"/>
      <c r="HS92" s="96"/>
      <c r="HT92" s="96"/>
      <c r="HU92" s="96"/>
      <c r="HV92" s="96"/>
      <c r="HW92" s="96"/>
      <c r="HX92" s="96"/>
      <c r="HY92" s="96"/>
      <c r="HZ92" s="96"/>
      <c r="IA92" s="96"/>
      <c r="IB92" s="96"/>
      <c r="IC92" s="96"/>
      <c r="ID92" s="96"/>
      <c r="IE92" s="96"/>
      <c r="IF92" s="96"/>
      <c r="IG92" s="96"/>
      <c r="IH92" s="96"/>
      <c r="II92" s="96"/>
      <c r="IJ92" s="96"/>
      <c r="IK92" s="96"/>
      <c r="IL92" s="96"/>
      <c r="IM92" s="96"/>
      <c r="IN92" s="96"/>
      <c r="IO92" s="96"/>
      <c r="IP92" s="96"/>
      <c r="IQ92" s="96"/>
      <c r="IR92" s="96"/>
      <c r="IS92" s="96"/>
      <c r="IT92" s="96"/>
      <c r="IU92" s="96"/>
      <c r="IV92" s="96"/>
    </row>
    <row r="93" spans="1:256" ht="12.75" customHeight="1">
      <c r="A93" s="94"/>
      <c r="B93" s="94"/>
      <c r="C93" s="94"/>
      <c r="D93" s="94"/>
      <c r="E93" s="94"/>
      <c r="F93" s="94"/>
      <c r="G93" s="94"/>
      <c r="H93" s="94"/>
      <c r="I93" s="94"/>
      <c r="J93" s="94"/>
      <c r="K93" s="94"/>
      <c r="L93" s="94"/>
      <c r="M93" s="94"/>
      <c r="N93" s="94"/>
      <c r="O93" s="94"/>
      <c r="P93" s="94"/>
      <c r="Q93" s="94"/>
      <c r="R93" s="94"/>
      <c r="S93" s="94"/>
      <c r="T93" s="94"/>
      <c r="U93" s="94"/>
      <c r="V93" s="94"/>
      <c r="W93" s="94"/>
      <c r="X93" s="94"/>
      <c r="Y93" s="94"/>
      <c r="Z93" s="94"/>
      <c r="AA93" s="94"/>
      <c r="AB93" s="94"/>
      <c r="AC93" s="94"/>
      <c r="AD93" s="94"/>
      <c r="AE93" s="94"/>
      <c r="AF93" s="94"/>
      <c r="AG93" s="94"/>
      <c r="AH93" s="94"/>
      <c r="AI93" s="94"/>
      <c r="AJ93" s="94"/>
      <c r="AK93" s="94"/>
      <c r="AL93" s="94"/>
      <c r="AM93" s="94"/>
      <c r="AN93" s="94"/>
      <c r="AO93" s="94"/>
      <c r="AP93" s="94"/>
      <c r="AQ93" s="94"/>
      <c r="AR93" s="94"/>
      <c r="AS93" s="94"/>
      <c r="AT93" s="94"/>
      <c r="AU93" s="94"/>
      <c r="AV93" s="94"/>
      <c r="AW93" s="94"/>
      <c r="AX93" s="94"/>
      <c r="AY93" s="94"/>
      <c r="AZ93" s="94"/>
      <c r="BA93" s="94"/>
      <c r="BB93" s="96"/>
      <c r="BC93" s="96"/>
      <c r="BD93" s="96"/>
      <c r="BE93" s="96"/>
      <c r="BF93" s="96"/>
      <c r="BG93" s="96"/>
      <c r="BH93" s="96"/>
      <c r="BI93" s="96"/>
      <c r="BJ93" s="96"/>
      <c r="BK93" s="96"/>
      <c r="BL93" s="96"/>
      <c r="BM93" s="96"/>
      <c r="BN93" s="96"/>
      <c r="BO93" s="96"/>
      <c r="BP93" s="96"/>
      <c r="BQ93" s="96"/>
      <c r="BR93" s="96"/>
      <c r="BS93" s="96"/>
      <c r="BT93" s="96"/>
      <c r="BU93" s="96"/>
      <c r="BV93" s="96"/>
      <c r="BW93" s="96"/>
      <c r="BX93" s="96"/>
      <c r="BY93" s="96"/>
      <c r="BZ93" s="96"/>
      <c r="CA93" s="96"/>
      <c r="CB93" s="96"/>
      <c r="CC93" s="96"/>
      <c r="CD93" s="96"/>
      <c r="CE93" s="96"/>
      <c r="CF93" s="96"/>
      <c r="CG93" s="96"/>
      <c r="CH93" s="96"/>
      <c r="CI93" s="96"/>
      <c r="CJ93" s="96"/>
      <c r="CK93" s="96"/>
      <c r="CL93" s="96"/>
      <c r="CM93" s="96"/>
      <c r="CN93" s="96"/>
      <c r="CO93" s="96"/>
      <c r="CP93" s="96"/>
      <c r="CQ93" s="96"/>
      <c r="CR93" s="96"/>
      <c r="CS93" s="96"/>
      <c r="CT93" s="96"/>
      <c r="CU93" s="96"/>
      <c r="CV93" s="96"/>
      <c r="CW93" s="96"/>
      <c r="CX93" s="96"/>
      <c r="CY93" s="96"/>
      <c r="CZ93" s="96"/>
      <c r="DA93" s="96"/>
      <c r="DB93" s="96"/>
      <c r="DC93" s="96"/>
      <c r="DD93" s="96"/>
      <c r="DE93" s="96"/>
      <c r="DF93" s="96"/>
      <c r="DG93" s="96"/>
      <c r="DH93" s="96"/>
      <c r="DI93" s="96"/>
      <c r="DJ93" s="96"/>
      <c r="DK93" s="96"/>
      <c r="DL93" s="96"/>
      <c r="DM93" s="96"/>
      <c r="DN93" s="96"/>
      <c r="DO93" s="96"/>
      <c r="DP93" s="96"/>
      <c r="DQ93" s="96"/>
      <c r="DR93" s="96"/>
      <c r="DS93" s="96"/>
      <c r="DT93" s="96"/>
      <c r="DU93" s="96"/>
      <c r="DV93" s="96"/>
      <c r="DW93" s="96"/>
      <c r="DX93" s="96"/>
      <c r="DY93" s="96"/>
      <c r="DZ93" s="96"/>
      <c r="EA93" s="96"/>
      <c r="EB93" s="96"/>
      <c r="EC93" s="96"/>
      <c r="ED93" s="96"/>
      <c r="EE93" s="96"/>
      <c r="EF93" s="96"/>
      <c r="EG93" s="96"/>
      <c r="EH93" s="96"/>
      <c r="EI93" s="96"/>
      <c r="EJ93" s="96"/>
      <c r="EK93" s="96"/>
      <c r="EL93" s="96"/>
      <c r="EM93" s="96"/>
      <c r="EN93" s="96"/>
      <c r="EO93" s="96"/>
      <c r="EP93" s="96"/>
      <c r="EQ93" s="96"/>
      <c r="ER93" s="96"/>
      <c r="ES93" s="96"/>
      <c r="ET93" s="96"/>
      <c r="EU93" s="96"/>
      <c r="EV93" s="96"/>
      <c r="EW93" s="96"/>
      <c r="EX93" s="96"/>
      <c r="EY93" s="96"/>
      <c r="EZ93" s="96"/>
      <c r="FA93" s="96"/>
      <c r="FB93" s="96"/>
      <c r="FC93" s="96"/>
      <c r="FD93" s="96"/>
      <c r="FE93" s="96"/>
      <c r="FF93" s="96"/>
      <c r="FG93" s="96"/>
      <c r="FH93" s="96"/>
      <c r="FI93" s="96"/>
      <c r="FJ93" s="96"/>
      <c r="FK93" s="96"/>
      <c r="FL93" s="96"/>
      <c r="FM93" s="96"/>
      <c r="FN93" s="96"/>
      <c r="FO93" s="96"/>
      <c r="FP93" s="96"/>
      <c r="FQ93" s="96"/>
      <c r="FR93" s="96"/>
      <c r="FS93" s="96"/>
      <c r="FT93" s="96"/>
      <c r="FU93" s="96"/>
      <c r="FV93" s="96"/>
      <c r="FW93" s="96"/>
      <c r="FX93" s="96"/>
      <c r="FY93" s="96"/>
      <c r="FZ93" s="96"/>
      <c r="GA93" s="96"/>
      <c r="GB93" s="96"/>
      <c r="GC93" s="96"/>
      <c r="GD93" s="96"/>
      <c r="GE93" s="96"/>
      <c r="GF93" s="96"/>
      <c r="GG93" s="96"/>
      <c r="GH93" s="96"/>
      <c r="GI93" s="96"/>
      <c r="GJ93" s="96"/>
      <c r="GK93" s="96"/>
      <c r="GL93" s="96"/>
      <c r="GM93" s="96"/>
      <c r="GN93" s="96"/>
      <c r="GO93" s="96"/>
      <c r="GP93" s="96"/>
      <c r="GQ93" s="96"/>
      <c r="GR93" s="96"/>
      <c r="GS93" s="96"/>
      <c r="GT93" s="96"/>
      <c r="GU93" s="96"/>
      <c r="GV93" s="96"/>
      <c r="GW93" s="96"/>
      <c r="GX93" s="96"/>
      <c r="GY93" s="96"/>
      <c r="GZ93" s="96"/>
      <c r="HA93" s="96"/>
      <c r="HB93" s="96"/>
      <c r="HC93" s="96"/>
      <c r="HD93" s="96"/>
      <c r="HE93" s="96"/>
      <c r="HF93" s="96"/>
      <c r="HG93" s="96"/>
      <c r="HH93" s="96"/>
      <c r="HI93" s="96"/>
      <c r="HJ93" s="96"/>
      <c r="HK93" s="96"/>
      <c r="HL93" s="96"/>
      <c r="HM93" s="96"/>
      <c r="HN93" s="96"/>
      <c r="HO93" s="96"/>
      <c r="HP93" s="96"/>
      <c r="HQ93" s="96"/>
      <c r="HR93" s="96"/>
      <c r="HS93" s="96"/>
      <c r="HT93" s="96"/>
      <c r="HU93" s="96"/>
      <c r="HV93" s="96"/>
      <c r="HW93" s="96"/>
      <c r="HX93" s="96"/>
      <c r="HY93" s="96"/>
      <c r="HZ93" s="96"/>
      <c r="IA93" s="96"/>
      <c r="IB93" s="96"/>
      <c r="IC93" s="96"/>
      <c r="ID93" s="96"/>
      <c r="IE93" s="96"/>
      <c r="IF93" s="96"/>
      <c r="IG93" s="96"/>
      <c r="IH93" s="96"/>
      <c r="II93" s="96"/>
      <c r="IJ93" s="96"/>
      <c r="IK93" s="96"/>
      <c r="IL93" s="96"/>
      <c r="IM93" s="96"/>
      <c r="IN93" s="96"/>
      <c r="IO93" s="96"/>
      <c r="IP93" s="96"/>
      <c r="IQ93" s="96"/>
      <c r="IR93" s="96"/>
      <c r="IS93" s="96"/>
      <c r="IT93" s="96"/>
      <c r="IU93" s="96"/>
      <c r="IV93" s="96"/>
    </row>
    <row r="94" spans="1:256" ht="12.75" customHeight="1">
      <c r="A94" s="94"/>
      <c r="B94" s="94"/>
      <c r="C94" s="94"/>
      <c r="D94" s="94"/>
      <c r="E94" s="94"/>
      <c r="F94" s="94"/>
      <c r="G94" s="94"/>
      <c r="H94" s="94"/>
      <c r="I94" s="94"/>
      <c r="J94" s="94"/>
      <c r="K94" s="94"/>
      <c r="L94" s="94"/>
      <c r="M94" s="94"/>
      <c r="N94" s="94"/>
      <c r="O94" s="94"/>
      <c r="P94" s="94"/>
      <c r="Q94" s="94"/>
      <c r="R94" s="94"/>
      <c r="S94" s="94"/>
      <c r="T94" s="94"/>
      <c r="U94" s="94"/>
      <c r="V94" s="94"/>
      <c r="W94" s="94"/>
      <c r="X94" s="94"/>
      <c r="Y94" s="94"/>
      <c r="Z94" s="94"/>
      <c r="AA94" s="94"/>
      <c r="AB94" s="94"/>
      <c r="AC94" s="94"/>
      <c r="AD94" s="94"/>
      <c r="AE94" s="94"/>
      <c r="AF94" s="94"/>
      <c r="AG94" s="94"/>
      <c r="AH94" s="94"/>
      <c r="AI94" s="94"/>
      <c r="AJ94" s="94"/>
      <c r="AK94" s="94"/>
      <c r="AL94" s="94"/>
      <c r="AM94" s="94"/>
      <c r="AN94" s="94"/>
      <c r="AO94" s="94"/>
      <c r="AP94" s="94"/>
      <c r="AQ94" s="94"/>
      <c r="AR94" s="94"/>
      <c r="AS94" s="94"/>
      <c r="AT94" s="94"/>
      <c r="AU94" s="94"/>
      <c r="AV94" s="94"/>
      <c r="AW94" s="94"/>
      <c r="AX94" s="94"/>
      <c r="AY94" s="94"/>
      <c r="AZ94" s="94"/>
      <c r="BA94" s="94"/>
      <c r="BB94" s="96"/>
      <c r="BC94" s="96"/>
      <c r="BD94" s="96"/>
      <c r="BE94" s="96"/>
      <c r="BF94" s="96"/>
      <c r="BG94" s="96"/>
      <c r="BH94" s="96"/>
      <c r="BI94" s="96"/>
      <c r="BJ94" s="96"/>
      <c r="BK94" s="96"/>
      <c r="BL94" s="96"/>
      <c r="BM94" s="96"/>
      <c r="BN94" s="96"/>
      <c r="BO94" s="96"/>
      <c r="BP94" s="96"/>
      <c r="BQ94" s="96"/>
      <c r="BR94" s="96"/>
      <c r="BS94" s="96"/>
      <c r="BT94" s="96"/>
      <c r="BU94" s="96"/>
      <c r="BV94" s="96"/>
      <c r="BW94" s="96"/>
      <c r="BX94" s="96"/>
      <c r="BY94" s="96"/>
      <c r="BZ94" s="96"/>
      <c r="CA94" s="96"/>
      <c r="CB94" s="96"/>
      <c r="CC94" s="96"/>
      <c r="CD94" s="96"/>
      <c r="CE94" s="96"/>
      <c r="CF94" s="96"/>
      <c r="CG94" s="96"/>
      <c r="CH94" s="96"/>
      <c r="CI94" s="96"/>
      <c r="CJ94" s="96"/>
      <c r="CK94" s="96"/>
      <c r="CL94" s="96"/>
      <c r="CM94" s="96"/>
      <c r="CN94" s="96"/>
      <c r="CO94" s="96"/>
      <c r="CP94" s="96"/>
      <c r="CQ94" s="96"/>
      <c r="CR94" s="96"/>
      <c r="CS94" s="96"/>
      <c r="CT94" s="96"/>
      <c r="CU94" s="96"/>
      <c r="CV94" s="96"/>
      <c r="CW94" s="96"/>
      <c r="CX94" s="96"/>
      <c r="CY94" s="96"/>
      <c r="CZ94" s="96"/>
      <c r="DA94" s="96"/>
      <c r="DB94" s="96"/>
      <c r="DC94" s="96"/>
      <c r="DD94" s="96"/>
      <c r="DE94" s="96"/>
      <c r="DF94" s="96"/>
      <c r="DG94" s="96"/>
      <c r="DH94" s="96"/>
      <c r="DI94" s="96"/>
      <c r="DJ94" s="96"/>
      <c r="DK94" s="96"/>
      <c r="DL94" s="96"/>
      <c r="DM94" s="96"/>
      <c r="DN94" s="96"/>
      <c r="DO94" s="96"/>
      <c r="DP94" s="96"/>
      <c r="DQ94" s="96"/>
      <c r="DR94" s="96"/>
      <c r="DS94" s="96"/>
      <c r="DT94" s="96"/>
      <c r="DU94" s="96"/>
      <c r="DV94" s="96"/>
      <c r="DW94" s="96"/>
      <c r="DX94" s="96"/>
      <c r="DY94" s="96"/>
      <c r="DZ94" s="96"/>
      <c r="EA94" s="96"/>
      <c r="EB94" s="96"/>
      <c r="EC94" s="96"/>
      <c r="ED94" s="96"/>
      <c r="EE94" s="96"/>
      <c r="EF94" s="96"/>
      <c r="EG94" s="96"/>
      <c r="EH94" s="96"/>
      <c r="EI94" s="96"/>
      <c r="EJ94" s="96"/>
      <c r="EK94" s="96"/>
      <c r="EL94" s="96"/>
      <c r="EM94" s="96"/>
      <c r="EN94" s="96"/>
      <c r="EO94" s="96"/>
      <c r="EP94" s="96"/>
      <c r="EQ94" s="96"/>
      <c r="ER94" s="96"/>
      <c r="ES94" s="96"/>
      <c r="ET94" s="96"/>
      <c r="EU94" s="96"/>
      <c r="EV94" s="96"/>
      <c r="EW94" s="96"/>
      <c r="EX94" s="96"/>
      <c r="EY94" s="96"/>
      <c r="EZ94" s="96"/>
      <c r="FA94" s="96"/>
      <c r="FB94" s="96"/>
      <c r="FC94" s="96"/>
      <c r="FD94" s="96"/>
      <c r="FE94" s="96"/>
      <c r="FF94" s="96"/>
      <c r="FG94" s="96"/>
      <c r="FH94" s="96"/>
      <c r="FI94" s="96"/>
      <c r="FJ94" s="96"/>
      <c r="FK94" s="96"/>
      <c r="FL94" s="96"/>
      <c r="FM94" s="96"/>
      <c r="FN94" s="96"/>
      <c r="FO94" s="96"/>
      <c r="FP94" s="96"/>
      <c r="FQ94" s="96"/>
      <c r="FR94" s="96"/>
      <c r="FS94" s="96"/>
      <c r="FT94" s="96"/>
      <c r="FU94" s="96"/>
      <c r="FV94" s="96"/>
      <c r="FW94" s="96"/>
      <c r="FX94" s="96"/>
      <c r="FY94" s="96"/>
      <c r="FZ94" s="96"/>
      <c r="GA94" s="96"/>
      <c r="GB94" s="96"/>
      <c r="GC94" s="96"/>
      <c r="GD94" s="96"/>
      <c r="GE94" s="96"/>
      <c r="GF94" s="96"/>
      <c r="GG94" s="96"/>
      <c r="GH94" s="96"/>
      <c r="GI94" s="96"/>
      <c r="GJ94" s="96"/>
      <c r="GK94" s="96"/>
      <c r="GL94" s="96"/>
      <c r="GM94" s="96"/>
      <c r="GN94" s="96"/>
      <c r="GO94" s="96"/>
      <c r="GP94" s="96"/>
      <c r="GQ94" s="96"/>
      <c r="GR94" s="96"/>
      <c r="GS94" s="96"/>
      <c r="GT94" s="96"/>
      <c r="GU94" s="96"/>
      <c r="GV94" s="96"/>
      <c r="GW94" s="96"/>
      <c r="GX94" s="96"/>
      <c r="GY94" s="96"/>
      <c r="GZ94" s="96"/>
      <c r="HA94" s="96"/>
      <c r="HB94" s="96"/>
      <c r="HC94" s="96"/>
      <c r="HD94" s="96"/>
      <c r="HE94" s="96"/>
      <c r="HF94" s="96"/>
      <c r="HG94" s="96"/>
      <c r="HH94" s="96"/>
      <c r="HI94" s="96"/>
      <c r="HJ94" s="96"/>
      <c r="HK94" s="96"/>
      <c r="HL94" s="96"/>
      <c r="HM94" s="96"/>
      <c r="HN94" s="96"/>
      <c r="HO94" s="96"/>
      <c r="HP94" s="96"/>
      <c r="HQ94" s="96"/>
      <c r="HR94" s="96"/>
      <c r="HS94" s="96"/>
      <c r="HT94" s="96"/>
      <c r="HU94" s="96"/>
      <c r="HV94" s="96"/>
      <c r="HW94" s="96"/>
      <c r="HX94" s="96"/>
      <c r="HY94" s="96"/>
      <c r="HZ94" s="96"/>
      <c r="IA94" s="96"/>
      <c r="IB94" s="96"/>
      <c r="IC94" s="96"/>
      <c r="ID94" s="96"/>
      <c r="IE94" s="96"/>
      <c r="IF94" s="96"/>
      <c r="IG94" s="96"/>
      <c r="IH94" s="96"/>
      <c r="II94" s="96"/>
      <c r="IJ94" s="96"/>
      <c r="IK94" s="96"/>
      <c r="IL94" s="96"/>
      <c r="IM94" s="96"/>
      <c r="IN94" s="96"/>
      <c r="IO94" s="96"/>
      <c r="IP94" s="96"/>
      <c r="IQ94" s="96"/>
      <c r="IR94" s="96"/>
      <c r="IS94" s="96"/>
      <c r="IT94" s="96"/>
      <c r="IU94" s="96"/>
      <c r="IV94" s="96"/>
    </row>
    <row r="95" spans="1:256" ht="12.75" customHeight="1">
      <c r="A95" s="94"/>
      <c r="B95" s="94"/>
      <c r="C95" s="94"/>
      <c r="D95" s="94"/>
      <c r="E95" s="94"/>
      <c r="F95" s="94"/>
      <c r="G95" s="94"/>
      <c r="H95" s="94"/>
      <c r="I95" s="94"/>
      <c r="J95" s="94"/>
      <c r="K95" s="94"/>
      <c r="L95" s="94"/>
      <c r="M95" s="94"/>
      <c r="N95" s="94"/>
      <c r="O95" s="94"/>
      <c r="P95" s="94"/>
      <c r="Q95" s="94"/>
      <c r="R95" s="94"/>
      <c r="S95" s="94"/>
      <c r="T95" s="94"/>
      <c r="U95" s="94"/>
      <c r="V95" s="94"/>
      <c r="W95" s="94"/>
      <c r="X95" s="94"/>
      <c r="Y95" s="94"/>
      <c r="Z95" s="94"/>
      <c r="AA95" s="94"/>
      <c r="AB95" s="94"/>
      <c r="AC95" s="94"/>
      <c r="AD95" s="94"/>
      <c r="AE95" s="94"/>
      <c r="AF95" s="94"/>
      <c r="AG95" s="94"/>
      <c r="AH95" s="94"/>
      <c r="AI95" s="94"/>
      <c r="AJ95" s="94"/>
      <c r="AK95" s="94"/>
      <c r="AL95" s="94"/>
      <c r="AM95" s="94"/>
      <c r="AN95" s="94"/>
      <c r="AO95" s="94"/>
      <c r="AP95" s="94"/>
      <c r="AQ95" s="94"/>
      <c r="AR95" s="94"/>
      <c r="AS95" s="94"/>
      <c r="AT95" s="94"/>
      <c r="AU95" s="94"/>
      <c r="AV95" s="94"/>
      <c r="AW95" s="94"/>
      <c r="AX95" s="94"/>
      <c r="AY95" s="94"/>
      <c r="AZ95" s="94"/>
      <c r="BA95" s="94"/>
      <c r="BB95" s="96"/>
      <c r="BC95" s="96"/>
      <c r="BD95" s="96"/>
      <c r="BE95" s="96"/>
      <c r="BF95" s="96"/>
      <c r="BG95" s="96"/>
      <c r="BH95" s="96"/>
      <c r="BI95" s="96"/>
      <c r="BJ95" s="96"/>
      <c r="BK95" s="96"/>
      <c r="BL95" s="96"/>
      <c r="BM95" s="96"/>
      <c r="BN95" s="96"/>
      <c r="BO95" s="96"/>
      <c r="BP95" s="96"/>
      <c r="BQ95" s="96"/>
      <c r="BR95" s="96"/>
      <c r="BS95" s="96"/>
      <c r="BT95" s="96"/>
      <c r="BU95" s="96"/>
      <c r="BV95" s="96"/>
      <c r="BW95" s="96"/>
      <c r="BX95" s="96"/>
      <c r="BY95" s="96"/>
      <c r="BZ95" s="96"/>
      <c r="CA95" s="96"/>
      <c r="CB95" s="96"/>
      <c r="CC95" s="96"/>
      <c r="CD95" s="96"/>
      <c r="CE95" s="96"/>
      <c r="CF95" s="96"/>
      <c r="CG95" s="96"/>
      <c r="CH95" s="96"/>
      <c r="CI95" s="96"/>
      <c r="CJ95" s="96"/>
      <c r="CK95" s="96"/>
      <c r="CL95" s="96"/>
      <c r="CM95" s="96"/>
      <c r="CN95" s="96"/>
      <c r="CO95" s="96"/>
      <c r="CP95" s="96"/>
      <c r="CQ95" s="96"/>
      <c r="CR95" s="96"/>
      <c r="CS95" s="96"/>
      <c r="CT95" s="96"/>
      <c r="CU95" s="96"/>
      <c r="CV95" s="96"/>
      <c r="CW95" s="96"/>
      <c r="CX95" s="96"/>
      <c r="CY95" s="96"/>
      <c r="CZ95" s="96"/>
      <c r="DA95" s="96"/>
      <c r="DB95" s="96"/>
      <c r="DC95" s="96"/>
      <c r="DD95" s="96"/>
      <c r="DE95" s="96"/>
      <c r="DF95" s="96"/>
      <c r="DG95" s="96"/>
      <c r="DH95" s="96"/>
      <c r="DI95" s="96"/>
      <c r="DJ95" s="96"/>
      <c r="DK95" s="96"/>
      <c r="DL95" s="96"/>
      <c r="DM95" s="96"/>
      <c r="DN95" s="96"/>
      <c r="DO95" s="96"/>
      <c r="DP95" s="96"/>
      <c r="DQ95" s="96"/>
      <c r="DR95" s="96"/>
      <c r="DS95" s="96"/>
      <c r="DT95" s="96"/>
      <c r="DU95" s="96"/>
      <c r="DV95" s="96"/>
      <c r="DW95" s="96"/>
      <c r="DX95" s="96"/>
      <c r="DY95" s="96"/>
      <c r="DZ95" s="96"/>
      <c r="EA95" s="96"/>
      <c r="EB95" s="96"/>
      <c r="EC95" s="96"/>
      <c r="ED95" s="96"/>
      <c r="EE95" s="96"/>
      <c r="EF95" s="96"/>
      <c r="EG95" s="96"/>
      <c r="EH95" s="96"/>
      <c r="EI95" s="96"/>
      <c r="EJ95" s="96"/>
      <c r="EK95" s="96"/>
      <c r="EL95" s="96"/>
      <c r="EM95" s="96"/>
      <c r="EN95" s="96"/>
      <c r="EO95" s="96"/>
      <c r="EP95" s="96"/>
      <c r="EQ95" s="96"/>
      <c r="ER95" s="96"/>
      <c r="ES95" s="96"/>
      <c r="ET95" s="96"/>
      <c r="EU95" s="96"/>
      <c r="EV95" s="96"/>
      <c r="EW95" s="96"/>
      <c r="EX95" s="96"/>
      <c r="EY95" s="96"/>
      <c r="EZ95" s="96"/>
      <c r="FA95" s="96"/>
      <c r="FB95" s="96"/>
      <c r="FC95" s="96"/>
      <c r="FD95" s="96"/>
      <c r="FE95" s="96"/>
      <c r="FF95" s="96"/>
      <c r="FG95" s="96"/>
      <c r="FH95" s="96"/>
      <c r="FI95" s="96"/>
      <c r="FJ95" s="96"/>
      <c r="FK95" s="96"/>
      <c r="FL95" s="96"/>
      <c r="FM95" s="96"/>
      <c r="FN95" s="96"/>
      <c r="FO95" s="96"/>
      <c r="FP95" s="96"/>
      <c r="FQ95" s="96"/>
      <c r="FR95" s="96"/>
      <c r="FS95" s="96"/>
      <c r="FT95" s="96"/>
      <c r="FU95" s="96"/>
      <c r="FV95" s="96"/>
      <c r="FW95" s="96"/>
      <c r="FX95" s="96"/>
      <c r="FY95" s="96"/>
      <c r="FZ95" s="96"/>
      <c r="GA95" s="96"/>
      <c r="GB95" s="96"/>
      <c r="GC95" s="96"/>
      <c r="GD95" s="96"/>
      <c r="GE95" s="96"/>
      <c r="GF95" s="96"/>
      <c r="GG95" s="96"/>
      <c r="GH95" s="96"/>
      <c r="GI95" s="96"/>
      <c r="GJ95" s="96"/>
      <c r="GK95" s="96"/>
      <c r="GL95" s="96"/>
      <c r="GM95" s="96"/>
      <c r="GN95" s="96"/>
      <c r="GO95" s="96"/>
      <c r="GP95" s="96"/>
      <c r="GQ95" s="96"/>
      <c r="GR95" s="96"/>
      <c r="GS95" s="96"/>
      <c r="GT95" s="96"/>
      <c r="GU95" s="96"/>
      <c r="GV95" s="96"/>
      <c r="GW95" s="96"/>
      <c r="GX95" s="96"/>
      <c r="GY95" s="96"/>
      <c r="GZ95" s="96"/>
      <c r="HA95" s="96"/>
      <c r="HB95" s="96"/>
      <c r="HC95" s="96"/>
      <c r="HD95" s="96"/>
      <c r="HE95" s="96"/>
      <c r="HF95" s="96"/>
      <c r="HG95" s="96"/>
      <c r="HH95" s="96"/>
      <c r="HI95" s="96"/>
      <c r="HJ95" s="96"/>
      <c r="HK95" s="96"/>
      <c r="HL95" s="96"/>
      <c r="HM95" s="96"/>
      <c r="HN95" s="96"/>
      <c r="HO95" s="96"/>
      <c r="HP95" s="96"/>
      <c r="HQ95" s="96"/>
      <c r="HR95" s="96"/>
      <c r="HS95" s="96"/>
      <c r="HT95" s="96"/>
      <c r="HU95" s="96"/>
      <c r="HV95" s="96"/>
      <c r="HW95" s="96"/>
      <c r="HX95" s="96"/>
      <c r="HY95" s="96"/>
      <c r="HZ95" s="96"/>
      <c r="IA95" s="96"/>
      <c r="IB95" s="96"/>
      <c r="IC95" s="96"/>
      <c r="ID95" s="96"/>
      <c r="IE95" s="96"/>
      <c r="IF95" s="96"/>
      <c r="IG95" s="96"/>
      <c r="IH95" s="96"/>
      <c r="II95" s="96"/>
      <c r="IJ95" s="96"/>
      <c r="IK95" s="96"/>
      <c r="IL95" s="96"/>
      <c r="IM95" s="96"/>
      <c r="IN95" s="96"/>
      <c r="IO95" s="96"/>
      <c r="IP95" s="96"/>
      <c r="IQ95" s="96"/>
      <c r="IR95" s="96"/>
      <c r="IS95" s="96"/>
      <c r="IT95" s="96"/>
      <c r="IU95" s="96"/>
      <c r="IV95" s="96"/>
    </row>
    <row r="96" spans="1:256" ht="12.75" customHeight="1">
      <c r="A96" s="94"/>
      <c r="B96" s="94"/>
      <c r="C96" s="94"/>
      <c r="D96" s="94"/>
      <c r="E96" s="94"/>
      <c r="F96" s="94"/>
      <c r="G96" s="94"/>
      <c r="H96" s="94"/>
      <c r="I96" s="94"/>
      <c r="J96" s="94"/>
      <c r="K96" s="94"/>
      <c r="L96" s="94"/>
      <c r="M96" s="94"/>
      <c r="N96" s="94"/>
      <c r="O96" s="94"/>
      <c r="P96" s="94"/>
      <c r="Q96" s="94"/>
      <c r="R96" s="94"/>
      <c r="S96" s="94"/>
      <c r="T96" s="94"/>
      <c r="U96" s="94"/>
      <c r="V96" s="94"/>
      <c r="W96" s="94"/>
      <c r="X96" s="94"/>
      <c r="Y96" s="94"/>
      <c r="Z96" s="94"/>
      <c r="AA96" s="94"/>
      <c r="AB96" s="94"/>
      <c r="AC96" s="94"/>
      <c r="AD96" s="94"/>
      <c r="AE96" s="94"/>
      <c r="AF96" s="94"/>
      <c r="AG96" s="94"/>
      <c r="AH96" s="94"/>
      <c r="AI96" s="94"/>
      <c r="AJ96" s="94"/>
      <c r="AK96" s="94"/>
      <c r="AL96" s="94"/>
      <c r="AM96" s="94"/>
      <c r="AN96" s="94"/>
      <c r="AO96" s="94"/>
      <c r="AP96" s="94"/>
      <c r="AQ96" s="94"/>
      <c r="AR96" s="94"/>
      <c r="AS96" s="94"/>
      <c r="AT96" s="94"/>
      <c r="AU96" s="94"/>
      <c r="AV96" s="94"/>
      <c r="AW96" s="94"/>
      <c r="AX96" s="94"/>
      <c r="AY96" s="94"/>
      <c r="AZ96" s="94"/>
      <c r="BA96" s="94"/>
      <c r="BB96" s="96"/>
      <c r="BC96" s="96"/>
      <c r="BD96" s="96"/>
      <c r="BE96" s="96"/>
      <c r="BF96" s="96"/>
      <c r="BG96" s="96"/>
      <c r="BH96" s="96"/>
      <c r="BI96" s="96"/>
      <c r="BJ96" s="96"/>
      <c r="BK96" s="96"/>
      <c r="BL96" s="96"/>
      <c r="BM96" s="96"/>
      <c r="BN96" s="96"/>
      <c r="BO96" s="96"/>
      <c r="BP96" s="96"/>
      <c r="BQ96" s="96"/>
      <c r="BR96" s="96"/>
      <c r="BS96" s="96"/>
      <c r="BT96" s="96"/>
      <c r="BU96" s="96"/>
      <c r="BV96" s="96"/>
      <c r="BW96" s="96"/>
      <c r="BX96" s="96"/>
      <c r="BY96" s="96"/>
      <c r="BZ96" s="96"/>
      <c r="CA96" s="96"/>
      <c r="CB96" s="96"/>
      <c r="CC96" s="96"/>
      <c r="CD96" s="96"/>
      <c r="CE96" s="96"/>
      <c r="CF96" s="96"/>
      <c r="CG96" s="96"/>
      <c r="CH96" s="96"/>
      <c r="CI96" s="96"/>
      <c r="CJ96" s="96"/>
      <c r="CK96" s="96"/>
      <c r="CL96" s="96"/>
      <c r="CM96" s="96"/>
      <c r="CN96" s="96"/>
      <c r="CO96" s="96"/>
      <c r="CP96" s="96"/>
      <c r="CQ96" s="96"/>
      <c r="CR96" s="96"/>
      <c r="CS96" s="96"/>
      <c r="CT96" s="96"/>
      <c r="CU96" s="96"/>
      <c r="CV96" s="96"/>
      <c r="CW96" s="96"/>
      <c r="CX96" s="96"/>
      <c r="CY96" s="96"/>
      <c r="CZ96" s="96"/>
      <c r="DA96" s="96"/>
      <c r="DB96" s="96"/>
      <c r="DC96" s="96"/>
      <c r="DD96" s="96"/>
      <c r="DE96" s="96"/>
      <c r="DF96" s="96"/>
      <c r="DG96" s="96"/>
      <c r="DH96" s="96"/>
      <c r="DI96" s="96"/>
      <c r="DJ96" s="96"/>
      <c r="DK96" s="96"/>
      <c r="DL96" s="96"/>
      <c r="DM96" s="96"/>
      <c r="DN96" s="96"/>
      <c r="DO96" s="96"/>
      <c r="DP96" s="96"/>
      <c r="DQ96" s="96"/>
      <c r="DR96" s="96"/>
      <c r="DS96" s="96"/>
      <c r="DT96" s="96"/>
      <c r="DU96" s="96"/>
      <c r="DV96" s="96"/>
      <c r="DW96" s="96"/>
      <c r="DX96" s="96"/>
      <c r="DY96" s="96"/>
      <c r="DZ96" s="96"/>
      <c r="EA96" s="96"/>
      <c r="EB96" s="96"/>
      <c r="EC96" s="96"/>
      <c r="ED96" s="96"/>
      <c r="EE96" s="96"/>
      <c r="EF96" s="96"/>
      <c r="EG96" s="96"/>
      <c r="EH96" s="96"/>
      <c r="EI96" s="96"/>
      <c r="EJ96" s="96"/>
      <c r="EK96" s="96"/>
      <c r="EL96" s="96"/>
      <c r="EM96" s="96"/>
      <c r="EN96" s="96"/>
      <c r="EO96" s="96"/>
      <c r="EP96" s="96"/>
      <c r="EQ96" s="96"/>
      <c r="ER96" s="96"/>
      <c r="ES96" s="96"/>
      <c r="ET96" s="96"/>
      <c r="EU96" s="96"/>
      <c r="EV96" s="96"/>
      <c r="EW96" s="96"/>
      <c r="EX96" s="96"/>
      <c r="EY96" s="96"/>
      <c r="EZ96" s="96"/>
      <c r="FA96" s="96"/>
      <c r="FB96" s="96"/>
      <c r="FC96" s="96"/>
      <c r="FD96" s="96"/>
      <c r="FE96" s="96"/>
      <c r="FF96" s="96"/>
      <c r="FG96" s="96"/>
      <c r="FH96" s="96"/>
      <c r="FI96" s="96"/>
      <c r="FJ96" s="96"/>
      <c r="FK96" s="96"/>
      <c r="FL96" s="96"/>
      <c r="FM96" s="96"/>
      <c r="FN96" s="96"/>
      <c r="FO96" s="96"/>
      <c r="FP96" s="96"/>
      <c r="FQ96" s="96"/>
      <c r="FR96" s="96"/>
      <c r="FS96" s="96"/>
      <c r="FT96" s="96"/>
      <c r="FU96" s="96"/>
      <c r="FV96" s="96"/>
      <c r="FW96" s="96"/>
      <c r="FX96" s="96"/>
      <c r="FY96" s="96"/>
      <c r="FZ96" s="96"/>
      <c r="GA96" s="96"/>
      <c r="GB96" s="96"/>
      <c r="GC96" s="96"/>
      <c r="GD96" s="96"/>
      <c r="GE96" s="96"/>
      <c r="GF96" s="96"/>
      <c r="GG96" s="96"/>
      <c r="GH96" s="96"/>
      <c r="GI96" s="96"/>
      <c r="GJ96" s="96"/>
      <c r="GK96" s="96"/>
      <c r="GL96" s="96"/>
      <c r="GM96" s="96"/>
      <c r="GN96" s="96"/>
      <c r="GO96" s="96"/>
      <c r="GP96" s="96"/>
      <c r="GQ96" s="96"/>
      <c r="GR96" s="96"/>
      <c r="GS96" s="96"/>
      <c r="GT96" s="96"/>
      <c r="GU96" s="96"/>
      <c r="GV96" s="96"/>
      <c r="GW96" s="96"/>
      <c r="GX96" s="96"/>
      <c r="GY96" s="96"/>
      <c r="GZ96" s="96"/>
      <c r="HA96" s="96"/>
      <c r="HB96" s="96"/>
      <c r="HC96" s="96"/>
      <c r="HD96" s="96"/>
      <c r="HE96" s="96"/>
      <c r="HF96" s="96"/>
      <c r="HG96" s="96"/>
      <c r="HH96" s="96"/>
      <c r="HI96" s="96"/>
      <c r="HJ96" s="96"/>
      <c r="HK96" s="96"/>
      <c r="HL96" s="96"/>
      <c r="HM96" s="96"/>
      <c r="HN96" s="96"/>
      <c r="HO96" s="96"/>
      <c r="HP96" s="96"/>
      <c r="HQ96" s="96"/>
      <c r="HR96" s="96"/>
      <c r="HS96" s="96"/>
      <c r="HT96" s="96"/>
      <c r="HU96" s="96"/>
      <c r="HV96" s="96"/>
      <c r="HW96" s="96"/>
      <c r="HX96" s="96"/>
      <c r="HY96" s="96"/>
      <c r="HZ96" s="96"/>
      <c r="IA96" s="96"/>
      <c r="IB96" s="96"/>
      <c r="IC96" s="96"/>
      <c r="ID96" s="96"/>
      <c r="IE96" s="96"/>
      <c r="IF96" s="96"/>
      <c r="IG96" s="96"/>
      <c r="IH96" s="96"/>
      <c r="II96" s="96"/>
      <c r="IJ96" s="96"/>
      <c r="IK96" s="96"/>
      <c r="IL96" s="96"/>
      <c r="IM96" s="96"/>
      <c r="IN96" s="96"/>
      <c r="IO96" s="96"/>
      <c r="IP96" s="96"/>
      <c r="IQ96" s="96"/>
      <c r="IR96" s="96"/>
      <c r="IS96" s="96"/>
      <c r="IT96" s="96"/>
      <c r="IU96" s="96"/>
      <c r="IV96" s="96"/>
    </row>
    <row r="97" spans="1:256" ht="12.75" customHeight="1">
      <c r="A97" s="94"/>
      <c r="B97" s="94"/>
      <c r="C97" s="94"/>
      <c r="D97" s="94"/>
      <c r="E97" s="94"/>
      <c r="F97" s="94"/>
      <c r="G97" s="94"/>
      <c r="H97" s="94"/>
      <c r="I97" s="94"/>
      <c r="J97" s="94"/>
      <c r="K97" s="94"/>
      <c r="L97" s="94"/>
      <c r="M97" s="94"/>
      <c r="N97" s="94"/>
      <c r="O97" s="94"/>
      <c r="P97" s="94"/>
      <c r="Q97" s="94"/>
      <c r="R97" s="94"/>
      <c r="S97" s="94"/>
      <c r="T97" s="94"/>
      <c r="U97" s="94"/>
      <c r="V97" s="94"/>
      <c r="W97" s="94"/>
      <c r="X97" s="94"/>
      <c r="Y97" s="94"/>
      <c r="Z97" s="94"/>
      <c r="AA97" s="94"/>
      <c r="AB97" s="94"/>
      <c r="AC97" s="94"/>
      <c r="AD97" s="94"/>
      <c r="AE97" s="94"/>
      <c r="AF97" s="94"/>
      <c r="AG97" s="94"/>
      <c r="AH97" s="94"/>
      <c r="AI97" s="94"/>
      <c r="AJ97" s="94"/>
      <c r="AK97" s="94"/>
      <c r="AL97" s="94"/>
      <c r="AM97" s="94"/>
      <c r="AN97" s="94"/>
      <c r="AO97" s="94"/>
      <c r="AP97" s="94"/>
      <c r="AQ97" s="94"/>
      <c r="AR97" s="94"/>
      <c r="AS97" s="94"/>
      <c r="AT97" s="94"/>
      <c r="AU97" s="94"/>
      <c r="AV97" s="94"/>
      <c r="AW97" s="94"/>
      <c r="AX97" s="94"/>
      <c r="AY97" s="94"/>
      <c r="AZ97" s="94"/>
      <c r="BA97" s="94"/>
      <c r="BB97" s="96"/>
      <c r="BC97" s="96"/>
      <c r="BD97" s="96"/>
      <c r="BE97" s="96"/>
      <c r="BF97" s="96"/>
      <c r="BG97" s="96"/>
      <c r="BH97" s="96"/>
      <c r="BI97" s="96"/>
      <c r="BJ97" s="96"/>
      <c r="BK97" s="96"/>
      <c r="BL97" s="96"/>
      <c r="BM97" s="96"/>
      <c r="BN97" s="96"/>
      <c r="BO97" s="96"/>
      <c r="BP97" s="96"/>
      <c r="BQ97" s="96"/>
      <c r="BR97" s="96"/>
      <c r="BS97" s="96"/>
      <c r="BT97" s="96"/>
      <c r="BU97" s="96"/>
      <c r="BV97" s="96"/>
      <c r="BW97" s="96"/>
      <c r="BX97" s="96"/>
      <c r="BY97" s="96"/>
      <c r="BZ97" s="96"/>
      <c r="CA97" s="96"/>
      <c r="CB97" s="96"/>
      <c r="CC97" s="96"/>
      <c r="CD97" s="96"/>
      <c r="CE97" s="96"/>
      <c r="CF97" s="96"/>
      <c r="CG97" s="96"/>
      <c r="CH97" s="96"/>
      <c r="CI97" s="96"/>
      <c r="CJ97" s="96"/>
      <c r="CK97" s="96"/>
      <c r="CL97" s="96"/>
      <c r="CM97" s="96"/>
      <c r="CN97" s="96"/>
      <c r="CO97" s="96"/>
      <c r="CP97" s="96"/>
      <c r="CQ97" s="96"/>
      <c r="CR97" s="96"/>
      <c r="CS97" s="96"/>
      <c r="CT97" s="96"/>
      <c r="CU97" s="96"/>
      <c r="CV97" s="96"/>
      <c r="CW97" s="96"/>
      <c r="CX97" s="96"/>
      <c r="CY97" s="96"/>
      <c r="CZ97" s="96"/>
      <c r="DA97" s="96"/>
      <c r="DB97" s="96"/>
      <c r="DC97" s="96"/>
      <c r="DD97" s="96"/>
      <c r="DE97" s="96"/>
      <c r="DF97" s="96"/>
      <c r="DG97" s="96"/>
      <c r="DH97" s="96"/>
      <c r="DI97" s="96"/>
      <c r="DJ97" s="96"/>
      <c r="DK97" s="96"/>
      <c r="DL97" s="96"/>
      <c r="DM97" s="96"/>
      <c r="DN97" s="96"/>
      <c r="DO97" s="96"/>
      <c r="DP97" s="96"/>
      <c r="DQ97" s="96"/>
      <c r="DR97" s="96"/>
      <c r="DS97" s="96"/>
      <c r="DT97" s="96"/>
      <c r="DU97" s="96"/>
      <c r="DV97" s="96"/>
      <c r="DW97" s="96"/>
      <c r="DX97" s="96"/>
      <c r="DY97" s="96"/>
      <c r="DZ97" s="96"/>
      <c r="EA97" s="96"/>
      <c r="EB97" s="96"/>
      <c r="EC97" s="96"/>
      <c r="ED97" s="96"/>
      <c r="EE97" s="96"/>
      <c r="EF97" s="96"/>
      <c r="EG97" s="96"/>
      <c r="EH97" s="96"/>
      <c r="EI97" s="96"/>
      <c r="EJ97" s="96"/>
      <c r="EK97" s="96"/>
      <c r="EL97" s="96"/>
      <c r="EM97" s="96"/>
      <c r="EN97" s="96"/>
      <c r="EO97" s="96"/>
      <c r="EP97" s="96"/>
      <c r="EQ97" s="96"/>
      <c r="ER97" s="96"/>
      <c r="ES97" s="96"/>
      <c r="ET97" s="96"/>
      <c r="EU97" s="96"/>
      <c r="EV97" s="96"/>
      <c r="EW97" s="96"/>
      <c r="EX97" s="96"/>
      <c r="EY97" s="96"/>
      <c r="EZ97" s="96"/>
      <c r="FA97" s="96"/>
      <c r="FB97" s="96"/>
      <c r="FC97" s="96"/>
      <c r="FD97" s="96"/>
      <c r="FE97" s="96"/>
      <c r="FF97" s="96"/>
      <c r="FG97" s="96"/>
      <c r="FH97" s="96"/>
      <c r="FI97" s="96"/>
      <c r="FJ97" s="96"/>
      <c r="FK97" s="96"/>
      <c r="FL97" s="96"/>
      <c r="FM97" s="96"/>
      <c r="FN97" s="96"/>
      <c r="FO97" s="96"/>
      <c r="FP97" s="96"/>
      <c r="FQ97" s="96"/>
      <c r="FR97" s="96"/>
      <c r="FS97" s="96"/>
      <c r="FT97" s="96"/>
      <c r="FU97" s="96"/>
      <c r="FV97" s="96"/>
      <c r="FW97" s="96"/>
      <c r="FX97" s="96"/>
      <c r="FY97" s="96"/>
      <c r="FZ97" s="96"/>
      <c r="GA97" s="96"/>
      <c r="GB97" s="96"/>
      <c r="GC97" s="96"/>
      <c r="GD97" s="96"/>
      <c r="GE97" s="96"/>
      <c r="GF97" s="96"/>
      <c r="GG97" s="96"/>
      <c r="GH97" s="96"/>
      <c r="GI97" s="96"/>
      <c r="GJ97" s="96"/>
      <c r="GK97" s="96"/>
      <c r="GL97" s="96"/>
      <c r="GM97" s="96"/>
      <c r="GN97" s="96"/>
      <c r="GO97" s="96"/>
      <c r="GP97" s="96"/>
      <c r="GQ97" s="96"/>
      <c r="GR97" s="96"/>
      <c r="GS97" s="96"/>
      <c r="GT97" s="96"/>
      <c r="GU97" s="96"/>
      <c r="GV97" s="96"/>
      <c r="GW97" s="96"/>
      <c r="GX97" s="96"/>
      <c r="GY97" s="96"/>
      <c r="GZ97" s="96"/>
      <c r="HA97" s="96"/>
      <c r="HB97" s="96"/>
      <c r="HC97" s="96"/>
      <c r="HD97" s="96"/>
      <c r="HE97" s="96"/>
      <c r="HF97" s="96"/>
      <c r="HG97" s="96"/>
      <c r="HH97" s="96"/>
      <c r="HI97" s="96"/>
      <c r="HJ97" s="96"/>
      <c r="HK97" s="96"/>
      <c r="HL97" s="96"/>
      <c r="HM97" s="96"/>
      <c r="HN97" s="96"/>
      <c r="HO97" s="96"/>
      <c r="HP97" s="96"/>
      <c r="HQ97" s="96"/>
      <c r="HR97" s="96"/>
      <c r="HS97" s="96"/>
      <c r="HT97" s="96"/>
      <c r="HU97" s="96"/>
      <c r="HV97" s="96"/>
      <c r="HW97" s="96"/>
      <c r="HX97" s="96"/>
      <c r="HY97" s="96"/>
      <c r="HZ97" s="96"/>
      <c r="IA97" s="96"/>
      <c r="IB97" s="96"/>
      <c r="IC97" s="96"/>
      <c r="ID97" s="96"/>
      <c r="IE97" s="96"/>
      <c r="IF97" s="96"/>
      <c r="IG97" s="96"/>
      <c r="IH97" s="96"/>
      <c r="II97" s="96"/>
      <c r="IJ97" s="96"/>
      <c r="IK97" s="96"/>
      <c r="IL97" s="96"/>
      <c r="IM97" s="96"/>
      <c r="IN97" s="96"/>
      <c r="IO97" s="96"/>
      <c r="IP97" s="96"/>
      <c r="IQ97" s="96"/>
      <c r="IR97" s="96"/>
      <c r="IS97" s="96"/>
      <c r="IT97" s="96"/>
      <c r="IU97" s="96"/>
      <c r="IV97" s="96"/>
    </row>
    <row r="98" spans="1:256" ht="12.75" customHeight="1">
      <c r="A98" s="94"/>
      <c r="B98" s="94"/>
      <c r="C98" s="94"/>
      <c r="D98" s="94"/>
      <c r="E98" s="94"/>
      <c r="F98" s="94"/>
      <c r="G98" s="94"/>
      <c r="H98" s="94"/>
      <c r="I98" s="94"/>
      <c r="J98" s="94"/>
      <c r="K98" s="94"/>
      <c r="L98" s="94"/>
      <c r="M98" s="94"/>
      <c r="N98" s="94"/>
      <c r="O98" s="94"/>
      <c r="P98" s="94"/>
      <c r="Q98" s="94"/>
      <c r="R98" s="94"/>
      <c r="S98" s="94"/>
      <c r="T98" s="94"/>
      <c r="U98" s="94"/>
      <c r="V98" s="94"/>
      <c r="W98" s="94"/>
      <c r="X98" s="94"/>
      <c r="Y98" s="94"/>
      <c r="Z98" s="94"/>
      <c r="AA98" s="94"/>
      <c r="AB98" s="94"/>
      <c r="AC98" s="94"/>
      <c r="AD98" s="94"/>
      <c r="AE98" s="94"/>
      <c r="AF98" s="94"/>
      <c r="AG98" s="94"/>
      <c r="AH98" s="94"/>
      <c r="AI98" s="94"/>
      <c r="AJ98" s="94"/>
      <c r="AK98" s="94"/>
      <c r="AL98" s="94"/>
      <c r="AM98" s="94"/>
      <c r="AN98" s="94"/>
      <c r="AO98" s="94"/>
      <c r="AP98" s="94"/>
      <c r="AQ98" s="94"/>
      <c r="AR98" s="94"/>
      <c r="AS98" s="94"/>
      <c r="AT98" s="94"/>
      <c r="AU98" s="94"/>
      <c r="AV98" s="94"/>
      <c r="AW98" s="94"/>
      <c r="AX98" s="94"/>
      <c r="AY98" s="94"/>
      <c r="AZ98" s="94"/>
      <c r="BA98" s="94"/>
      <c r="BB98" s="96"/>
      <c r="BC98" s="96"/>
      <c r="BD98" s="96"/>
      <c r="BE98" s="96"/>
      <c r="BF98" s="96"/>
      <c r="BG98" s="96"/>
      <c r="BH98" s="96"/>
      <c r="BI98" s="96"/>
      <c r="BJ98" s="96"/>
      <c r="BK98" s="96"/>
      <c r="BL98" s="96"/>
      <c r="BM98" s="96"/>
      <c r="BN98" s="96"/>
      <c r="BO98" s="96"/>
      <c r="BP98" s="96"/>
      <c r="BQ98" s="96"/>
      <c r="BR98" s="96"/>
      <c r="BS98" s="96"/>
      <c r="BT98" s="96"/>
      <c r="BU98" s="96"/>
      <c r="BV98" s="96"/>
      <c r="BW98" s="96"/>
      <c r="BX98" s="96"/>
      <c r="BY98" s="96"/>
      <c r="BZ98" s="96"/>
      <c r="CA98" s="96"/>
      <c r="CB98" s="96"/>
      <c r="CC98" s="96"/>
      <c r="CD98" s="96"/>
      <c r="CE98" s="96"/>
      <c r="CF98" s="96"/>
      <c r="CG98" s="96"/>
      <c r="CH98" s="96"/>
      <c r="CI98" s="96"/>
      <c r="CJ98" s="96"/>
      <c r="CK98" s="96"/>
      <c r="CL98" s="96"/>
      <c r="CM98" s="96"/>
      <c r="CN98" s="96"/>
      <c r="CO98" s="96"/>
      <c r="CP98" s="96"/>
      <c r="CQ98" s="96"/>
      <c r="CR98" s="96"/>
      <c r="CS98" s="96"/>
      <c r="CT98" s="96"/>
      <c r="CU98" s="96"/>
      <c r="CV98" s="96"/>
      <c r="CW98" s="96"/>
      <c r="CX98" s="96"/>
      <c r="CY98" s="96"/>
      <c r="CZ98" s="96"/>
      <c r="DA98" s="96"/>
      <c r="DB98" s="96"/>
      <c r="DC98" s="96"/>
      <c r="DD98" s="96"/>
      <c r="DE98" s="96"/>
      <c r="DF98" s="96"/>
      <c r="DG98" s="96"/>
      <c r="DH98" s="96"/>
      <c r="DI98" s="96"/>
      <c r="DJ98" s="96"/>
      <c r="DK98" s="96"/>
      <c r="DL98" s="96"/>
      <c r="DM98" s="96"/>
      <c r="DN98" s="96"/>
      <c r="DO98" s="96"/>
      <c r="DP98" s="96"/>
      <c r="DQ98" s="96"/>
      <c r="DR98" s="96"/>
      <c r="DS98" s="96"/>
      <c r="DT98" s="96"/>
      <c r="DU98" s="96"/>
      <c r="DV98" s="96"/>
      <c r="DW98" s="96"/>
      <c r="DX98" s="96"/>
      <c r="DY98" s="96"/>
      <c r="DZ98" s="96"/>
      <c r="EA98" s="96"/>
      <c r="EB98" s="96"/>
      <c r="EC98" s="96"/>
      <c r="ED98" s="96"/>
      <c r="EE98" s="96"/>
      <c r="EF98" s="96"/>
      <c r="EG98" s="96"/>
      <c r="EH98" s="96"/>
      <c r="EI98" s="96"/>
      <c r="EJ98" s="96"/>
      <c r="EK98" s="96"/>
      <c r="EL98" s="96"/>
      <c r="EM98" s="96"/>
      <c r="EN98" s="96"/>
      <c r="EO98" s="96"/>
      <c r="EP98" s="96"/>
      <c r="EQ98" s="96"/>
      <c r="ER98" s="96"/>
      <c r="ES98" s="96"/>
      <c r="ET98" s="96"/>
      <c r="EU98" s="96"/>
      <c r="EV98" s="96"/>
      <c r="EW98" s="96"/>
      <c r="EX98" s="96"/>
      <c r="EY98" s="96"/>
      <c r="EZ98" s="96"/>
      <c r="FA98" s="96"/>
      <c r="FB98" s="96"/>
      <c r="FC98" s="96"/>
      <c r="FD98" s="96"/>
      <c r="FE98" s="96"/>
      <c r="FF98" s="96"/>
      <c r="FG98" s="96"/>
      <c r="FH98" s="96"/>
      <c r="FI98" s="96"/>
      <c r="FJ98" s="96"/>
      <c r="FK98" s="96"/>
      <c r="FL98" s="96"/>
      <c r="FM98" s="96"/>
      <c r="FN98" s="96"/>
      <c r="FO98" s="96"/>
      <c r="FP98" s="96"/>
      <c r="FQ98" s="96"/>
      <c r="FR98" s="96"/>
      <c r="FS98" s="96"/>
      <c r="FT98" s="96"/>
      <c r="FU98" s="96"/>
      <c r="FV98" s="96"/>
      <c r="FW98" s="96"/>
      <c r="FX98" s="96"/>
      <c r="FY98" s="96"/>
      <c r="FZ98" s="96"/>
      <c r="GA98" s="96"/>
      <c r="GB98" s="96"/>
      <c r="GC98" s="96"/>
      <c r="GD98" s="96"/>
      <c r="GE98" s="96"/>
      <c r="GF98" s="96"/>
      <c r="GG98" s="96"/>
      <c r="GH98" s="96"/>
      <c r="GI98" s="96"/>
      <c r="GJ98" s="96"/>
      <c r="GK98" s="96"/>
      <c r="GL98" s="96"/>
      <c r="GM98" s="96"/>
      <c r="GN98" s="96"/>
      <c r="GO98" s="96"/>
      <c r="GP98" s="96"/>
      <c r="GQ98" s="96"/>
      <c r="GR98" s="96"/>
      <c r="GS98" s="96"/>
      <c r="GT98" s="96"/>
      <c r="GU98" s="96"/>
      <c r="GV98" s="96"/>
      <c r="GW98" s="96"/>
      <c r="GX98" s="96"/>
      <c r="GY98" s="96"/>
      <c r="GZ98" s="96"/>
      <c r="HA98" s="96"/>
      <c r="HB98" s="96"/>
      <c r="HC98" s="96"/>
      <c r="HD98" s="96"/>
      <c r="HE98" s="96"/>
      <c r="HF98" s="96"/>
      <c r="HG98" s="96"/>
      <c r="HH98" s="96"/>
      <c r="HI98" s="96"/>
      <c r="HJ98" s="96"/>
      <c r="HK98" s="96"/>
      <c r="HL98" s="96"/>
      <c r="HM98" s="96"/>
      <c r="HN98" s="96"/>
      <c r="HO98" s="96"/>
      <c r="HP98" s="96"/>
      <c r="HQ98" s="96"/>
      <c r="HR98" s="96"/>
      <c r="HS98" s="96"/>
      <c r="HT98" s="96"/>
      <c r="HU98" s="96"/>
      <c r="HV98" s="96"/>
      <c r="HW98" s="96"/>
      <c r="HX98" s="96"/>
      <c r="HY98" s="96"/>
      <c r="HZ98" s="96"/>
      <c r="IA98" s="96"/>
      <c r="IB98" s="96"/>
      <c r="IC98" s="96"/>
      <c r="ID98" s="96"/>
      <c r="IE98" s="96"/>
      <c r="IF98" s="96"/>
      <c r="IG98" s="96"/>
      <c r="IH98" s="96"/>
      <c r="II98" s="96"/>
      <c r="IJ98" s="96"/>
      <c r="IK98" s="96"/>
      <c r="IL98" s="96"/>
      <c r="IM98" s="96"/>
      <c r="IN98" s="96"/>
      <c r="IO98" s="96"/>
      <c r="IP98" s="96"/>
      <c r="IQ98" s="96"/>
      <c r="IR98" s="96"/>
      <c r="IS98" s="96"/>
      <c r="IT98" s="96"/>
      <c r="IU98" s="96"/>
      <c r="IV98" s="96"/>
    </row>
    <row r="99" spans="1:256" ht="12.75" customHeight="1">
      <c r="A99" s="94"/>
      <c r="B99" s="94"/>
      <c r="C99" s="94"/>
      <c r="D99" s="94"/>
      <c r="E99" s="94"/>
      <c r="F99" s="94"/>
      <c r="G99" s="94"/>
      <c r="H99" s="94"/>
      <c r="I99" s="94"/>
      <c r="J99" s="94"/>
      <c r="K99" s="94"/>
      <c r="L99" s="94"/>
      <c r="M99" s="94"/>
      <c r="N99" s="94"/>
      <c r="O99" s="94"/>
      <c r="P99" s="94"/>
      <c r="Q99" s="94"/>
      <c r="R99" s="94"/>
      <c r="S99" s="94"/>
      <c r="T99" s="94"/>
      <c r="U99" s="94"/>
      <c r="V99" s="94"/>
      <c r="W99" s="94"/>
      <c r="X99" s="94"/>
      <c r="Y99" s="94"/>
      <c r="Z99" s="94"/>
      <c r="AA99" s="94"/>
      <c r="AB99" s="94"/>
      <c r="AC99" s="94"/>
      <c r="AD99" s="94"/>
      <c r="AE99" s="94"/>
      <c r="AF99" s="94"/>
      <c r="AG99" s="94"/>
      <c r="AH99" s="94"/>
      <c r="AI99" s="94"/>
      <c r="AJ99" s="94"/>
      <c r="AK99" s="94"/>
      <c r="AL99" s="94"/>
      <c r="AM99" s="94"/>
      <c r="AN99" s="94"/>
      <c r="AO99" s="94"/>
      <c r="AP99" s="94"/>
      <c r="AQ99" s="94"/>
      <c r="AR99" s="94"/>
      <c r="AS99" s="94"/>
      <c r="AT99" s="94"/>
      <c r="AU99" s="94"/>
      <c r="AV99" s="94"/>
      <c r="AW99" s="94"/>
      <c r="AX99" s="94"/>
      <c r="AY99" s="94"/>
      <c r="AZ99" s="94"/>
      <c r="BA99" s="94"/>
      <c r="BB99" s="96"/>
      <c r="BC99" s="96"/>
      <c r="BD99" s="96"/>
      <c r="BE99" s="96"/>
      <c r="BF99" s="96"/>
      <c r="BG99" s="96"/>
      <c r="BH99" s="96"/>
      <c r="BI99" s="96"/>
      <c r="BJ99" s="96"/>
      <c r="BK99" s="96"/>
      <c r="BL99" s="96"/>
      <c r="BM99" s="96"/>
      <c r="BN99" s="96"/>
      <c r="BO99" s="96"/>
      <c r="BP99" s="96"/>
      <c r="BQ99" s="96"/>
      <c r="BR99" s="96"/>
      <c r="BS99" s="96"/>
      <c r="BT99" s="96"/>
      <c r="BU99" s="96"/>
      <c r="BV99" s="96"/>
      <c r="BW99" s="96"/>
      <c r="BX99" s="96"/>
      <c r="BY99" s="96"/>
      <c r="BZ99" s="96"/>
      <c r="CA99" s="96"/>
      <c r="CB99" s="96"/>
      <c r="CC99" s="96"/>
      <c r="CD99" s="96"/>
      <c r="CE99" s="96"/>
      <c r="CF99" s="96"/>
      <c r="CG99" s="96"/>
      <c r="CH99" s="96"/>
      <c r="CI99" s="96"/>
      <c r="CJ99" s="96"/>
      <c r="CK99" s="96"/>
      <c r="CL99" s="96"/>
      <c r="CM99" s="96"/>
      <c r="CN99" s="96"/>
      <c r="CO99" s="96"/>
      <c r="CP99" s="96"/>
      <c r="CQ99" s="96"/>
      <c r="CR99" s="96"/>
      <c r="CS99" s="96"/>
      <c r="CT99" s="96"/>
      <c r="CU99" s="96"/>
      <c r="CV99" s="96"/>
      <c r="CW99" s="96"/>
      <c r="CX99" s="96"/>
      <c r="CY99" s="96"/>
      <c r="CZ99" s="96"/>
      <c r="DA99" s="96"/>
      <c r="DB99" s="96"/>
      <c r="DC99" s="96"/>
      <c r="DD99" s="96"/>
      <c r="DE99" s="96"/>
      <c r="DF99" s="96"/>
      <c r="DG99" s="96"/>
      <c r="DH99" s="96"/>
      <c r="DI99" s="96"/>
      <c r="DJ99" s="96"/>
      <c r="DK99" s="96"/>
      <c r="DL99" s="96"/>
      <c r="DM99" s="96"/>
      <c r="DN99" s="96"/>
      <c r="DO99" s="96"/>
      <c r="DP99" s="96"/>
      <c r="DQ99" s="96"/>
      <c r="DR99" s="96"/>
      <c r="DS99" s="96"/>
      <c r="DT99" s="96"/>
      <c r="DU99" s="96"/>
      <c r="DV99" s="96"/>
      <c r="DW99" s="96"/>
      <c r="DX99" s="96"/>
      <c r="DY99" s="96"/>
      <c r="DZ99" s="96"/>
      <c r="EA99" s="96"/>
      <c r="EB99" s="96"/>
      <c r="EC99" s="96"/>
      <c r="ED99" s="96"/>
      <c r="EE99" s="96"/>
      <c r="EF99" s="96"/>
      <c r="EG99" s="96"/>
      <c r="EH99" s="96"/>
      <c r="EI99" s="96"/>
      <c r="EJ99" s="96"/>
      <c r="EK99" s="96"/>
      <c r="EL99" s="96"/>
      <c r="EM99" s="96"/>
      <c r="EN99" s="96"/>
      <c r="EO99" s="96"/>
      <c r="EP99" s="96"/>
      <c r="EQ99" s="96"/>
      <c r="ER99" s="96"/>
      <c r="ES99" s="96"/>
      <c r="ET99" s="96"/>
      <c r="EU99" s="96"/>
      <c r="EV99" s="96"/>
      <c r="EW99" s="96"/>
      <c r="EX99" s="96"/>
      <c r="EY99" s="96"/>
      <c r="EZ99" s="96"/>
      <c r="FA99" s="96"/>
      <c r="FB99" s="96"/>
      <c r="FC99" s="96"/>
      <c r="FD99" s="96"/>
      <c r="FE99" s="96"/>
      <c r="FF99" s="96"/>
      <c r="FG99" s="96"/>
      <c r="FH99" s="96"/>
      <c r="FI99" s="96"/>
      <c r="FJ99" s="96"/>
      <c r="FK99" s="96"/>
      <c r="FL99" s="96"/>
      <c r="FM99" s="96"/>
      <c r="FN99" s="96"/>
      <c r="FO99" s="96"/>
      <c r="FP99" s="96"/>
      <c r="FQ99" s="96"/>
      <c r="FR99" s="96"/>
      <c r="FS99" s="96"/>
      <c r="FT99" s="96"/>
      <c r="FU99" s="96"/>
      <c r="FV99" s="96"/>
      <c r="FW99" s="96"/>
      <c r="FX99" s="96"/>
      <c r="FY99" s="96"/>
      <c r="FZ99" s="96"/>
      <c r="GA99" s="96"/>
      <c r="GB99" s="96"/>
      <c r="GC99" s="96"/>
      <c r="GD99" s="96"/>
      <c r="GE99" s="96"/>
      <c r="GF99" s="96"/>
      <c r="GG99" s="96"/>
      <c r="GH99" s="96"/>
      <c r="GI99" s="96"/>
      <c r="GJ99" s="96"/>
      <c r="GK99" s="96"/>
      <c r="GL99" s="96"/>
      <c r="GM99" s="96"/>
      <c r="GN99" s="96"/>
      <c r="GO99" s="96"/>
      <c r="GP99" s="96"/>
      <c r="GQ99" s="96"/>
      <c r="GR99" s="96"/>
      <c r="GS99" s="96"/>
      <c r="GT99" s="96"/>
      <c r="GU99" s="96"/>
      <c r="GV99" s="96"/>
      <c r="GW99" s="96"/>
      <c r="GX99" s="96"/>
      <c r="GY99" s="96"/>
      <c r="GZ99" s="96"/>
      <c r="HA99" s="96"/>
      <c r="HB99" s="96"/>
      <c r="HC99" s="96"/>
      <c r="HD99" s="96"/>
      <c r="HE99" s="96"/>
      <c r="HF99" s="96"/>
      <c r="HG99" s="96"/>
      <c r="HH99" s="96"/>
      <c r="HI99" s="96"/>
      <c r="HJ99" s="96"/>
      <c r="HK99" s="96"/>
      <c r="HL99" s="96"/>
      <c r="HM99" s="96"/>
      <c r="HN99" s="96"/>
      <c r="HO99" s="96"/>
      <c r="HP99" s="96"/>
      <c r="HQ99" s="96"/>
      <c r="HR99" s="96"/>
      <c r="HS99" s="96"/>
      <c r="HT99" s="96"/>
      <c r="HU99" s="96"/>
      <c r="HV99" s="96"/>
      <c r="HW99" s="96"/>
      <c r="HX99" s="96"/>
      <c r="HY99" s="96"/>
      <c r="HZ99" s="96"/>
      <c r="IA99" s="96"/>
      <c r="IB99" s="96"/>
      <c r="IC99" s="96"/>
      <c r="ID99" s="96"/>
      <c r="IE99" s="96"/>
      <c r="IF99" s="96"/>
      <c r="IG99" s="96"/>
      <c r="IH99" s="96"/>
      <c r="II99" s="96"/>
      <c r="IJ99" s="96"/>
      <c r="IK99" s="96"/>
      <c r="IL99" s="96"/>
      <c r="IM99" s="96"/>
      <c r="IN99" s="96"/>
      <c r="IO99" s="96"/>
      <c r="IP99" s="96"/>
      <c r="IQ99" s="96"/>
      <c r="IR99" s="96"/>
      <c r="IS99" s="96"/>
      <c r="IT99" s="96"/>
      <c r="IU99" s="96"/>
      <c r="IV99" s="96"/>
    </row>
    <row r="100" spans="1:256" ht="12.75" customHeight="1">
      <c r="A100" s="94"/>
      <c r="B100" s="94"/>
      <c r="C100" s="94"/>
      <c r="D100" s="94"/>
      <c r="E100" s="94"/>
      <c r="F100" s="94"/>
      <c r="G100" s="94"/>
      <c r="H100" s="94"/>
      <c r="I100" s="94"/>
      <c r="J100" s="94"/>
      <c r="K100" s="94"/>
      <c r="L100" s="94"/>
      <c r="M100" s="94"/>
      <c r="N100" s="94"/>
      <c r="O100" s="94"/>
      <c r="P100" s="94"/>
      <c r="Q100" s="94"/>
      <c r="R100" s="94"/>
      <c r="S100" s="94"/>
      <c r="T100" s="94"/>
      <c r="U100" s="94"/>
      <c r="V100" s="94"/>
      <c r="W100" s="94"/>
      <c r="X100" s="94"/>
      <c r="Y100" s="94"/>
      <c r="Z100" s="94"/>
      <c r="AA100" s="94"/>
      <c r="AB100" s="94"/>
      <c r="AC100" s="94"/>
      <c r="AD100" s="94"/>
      <c r="AE100" s="94"/>
      <c r="AF100" s="94"/>
      <c r="AG100" s="94"/>
      <c r="AH100" s="94"/>
      <c r="AI100" s="94"/>
      <c r="AJ100" s="94"/>
      <c r="AK100" s="94"/>
      <c r="AL100" s="94"/>
      <c r="AM100" s="94"/>
      <c r="AN100" s="94"/>
      <c r="AO100" s="94"/>
      <c r="AP100" s="94"/>
      <c r="AQ100" s="94"/>
      <c r="AR100" s="94"/>
      <c r="AS100" s="94"/>
      <c r="AT100" s="94"/>
      <c r="AU100" s="94"/>
      <c r="AV100" s="94"/>
      <c r="AW100" s="94"/>
      <c r="AX100" s="94"/>
      <c r="AY100" s="94"/>
      <c r="AZ100" s="94"/>
      <c r="BA100" s="94"/>
      <c r="BB100" s="96"/>
      <c r="BC100" s="96"/>
      <c r="BD100" s="96"/>
      <c r="BE100" s="96"/>
      <c r="BF100" s="96"/>
      <c r="BG100" s="96"/>
      <c r="BH100" s="96"/>
      <c r="BI100" s="96"/>
      <c r="BJ100" s="96"/>
      <c r="BK100" s="96"/>
      <c r="BL100" s="96"/>
      <c r="BM100" s="96"/>
      <c r="BN100" s="96"/>
      <c r="BO100" s="96"/>
      <c r="BP100" s="96"/>
      <c r="BQ100" s="96"/>
      <c r="BR100" s="96"/>
      <c r="BS100" s="96"/>
      <c r="BT100" s="96"/>
      <c r="BU100" s="96"/>
      <c r="BV100" s="96"/>
      <c r="BW100" s="96"/>
      <c r="BX100" s="96"/>
      <c r="BY100" s="96"/>
      <c r="BZ100" s="96"/>
      <c r="CA100" s="96"/>
      <c r="CB100" s="96"/>
      <c r="CC100" s="96"/>
      <c r="CD100" s="96"/>
      <c r="CE100" s="96"/>
      <c r="CF100" s="96"/>
      <c r="CG100" s="96"/>
      <c r="CH100" s="96"/>
      <c r="CI100" s="96"/>
      <c r="CJ100" s="96"/>
      <c r="CK100" s="96"/>
      <c r="CL100" s="96"/>
      <c r="CM100" s="96"/>
      <c r="CN100" s="96"/>
      <c r="CO100" s="96"/>
      <c r="CP100" s="96"/>
      <c r="CQ100" s="96"/>
      <c r="CR100" s="96"/>
      <c r="CS100" s="96"/>
      <c r="CT100" s="96"/>
      <c r="CU100" s="96"/>
      <c r="CV100" s="96"/>
      <c r="CW100" s="96"/>
      <c r="CX100" s="96"/>
      <c r="CY100" s="96"/>
      <c r="CZ100" s="96"/>
      <c r="DA100" s="96"/>
      <c r="DB100" s="96"/>
      <c r="DC100" s="96"/>
      <c r="DD100" s="96"/>
      <c r="DE100" s="96"/>
      <c r="DF100" s="96"/>
      <c r="DG100" s="96"/>
      <c r="DH100" s="96"/>
      <c r="DI100" s="96"/>
      <c r="DJ100" s="96"/>
      <c r="DK100" s="96"/>
      <c r="DL100" s="96"/>
      <c r="DM100" s="96"/>
      <c r="DN100" s="96"/>
      <c r="DO100" s="96"/>
      <c r="DP100" s="96"/>
      <c r="DQ100" s="96"/>
      <c r="DR100" s="96"/>
      <c r="DS100" s="96"/>
      <c r="DT100" s="96"/>
      <c r="DU100" s="96"/>
      <c r="DV100" s="96"/>
      <c r="DW100" s="96"/>
      <c r="DX100" s="96"/>
      <c r="DY100" s="96"/>
      <c r="DZ100" s="96"/>
      <c r="EA100" s="96"/>
      <c r="EB100" s="96"/>
      <c r="EC100" s="96"/>
      <c r="ED100" s="96"/>
      <c r="EE100" s="96"/>
      <c r="EF100" s="96"/>
      <c r="EG100" s="96"/>
      <c r="EH100" s="96"/>
      <c r="EI100" s="96"/>
      <c r="EJ100" s="96"/>
      <c r="EK100" s="96"/>
      <c r="EL100" s="96"/>
      <c r="EM100" s="96"/>
      <c r="EN100" s="96"/>
      <c r="EO100" s="96"/>
      <c r="EP100" s="96"/>
      <c r="EQ100" s="96"/>
      <c r="ER100" s="96"/>
      <c r="ES100" s="96"/>
      <c r="ET100" s="96"/>
      <c r="EU100" s="96"/>
      <c r="EV100" s="96"/>
      <c r="EW100" s="96"/>
      <c r="EX100" s="96"/>
      <c r="EY100" s="96"/>
      <c r="EZ100" s="96"/>
      <c r="FA100" s="96"/>
      <c r="FB100" s="96"/>
      <c r="FC100" s="96"/>
      <c r="FD100" s="96"/>
      <c r="FE100" s="96"/>
      <c r="FF100" s="96"/>
      <c r="FG100" s="96"/>
      <c r="FH100" s="96"/>
      <c r="FI100" s="96"/>
      <c r="FJ100" s="96"/>
      <c r="FK100" s="96"/>
      <c r="FL100" s="96"/>
      <c r="FM100" s="96"/>
      <c r="FN100" s="96"/>
      <c r="FO100" s="96"/>
      <c r="FP100" s="96"/>
      <c r="FQ100" s="96"/>
      <c r="FR100" s="96"/>
      <c r="FS100" s="96"/>
      <c r="FT100" s="96"/>
      <c r="FU100" s="96"/>
      <c r="FV100" s="96"/>
      <c r="FW100" s="96"/>
      <c r="FX100" s="96"/>
      <c r="FY100" s="96"/>
      <c r="FZ100" s="96"/>
      <c r="GA100" s="96"/>
      <c r="GB100" s="96"/>
      <c r="GC100" s="96"/>
      <c r="GD100" s="96"/>
      <c r="GE100" s="96"/>
      <c r="GF100" s="96"/>
      <c r="GG100" s="96"/>
      <c r="GH100" s="96"/>
      <c r="GI100" s="96"/>
      <c r="GJ100" s="96"/>
      <c r="GK100" s="96"/>
      <c r="GL100" s="96"/>
      <c r="GM100" s="96"/>
      <c r="GN100" s="96"/>
      <c r="GO100" s="96"/>
      <c r="GP100" s="96"/>
      <c r="GQ100" s="96"/>
      <c r="GR100" s="96"/>
      <c r="GS100" s="96"/>
      <c r="GT100" s="96"/>
      <c r="GU100" s="96"/>
      <c r="GV100" s="96"/>
      <c r="GW100" s="96"/>
      <c r="GX100" s="96"/>
      <c r="GY100" s="96"/>
      <c r="GZ100" s="96"/>
      <c r="HA100" s="96"/>
      <c r="HB100" s="96"/>
      <c r="HC100" s="96"/>
      <c r="HD100" s="96"/>
      <c r="HE100" s="96"/>
      <c r="HF100" s="96"/>
      <c r="HG100" s="96"/>
      <c r="HH100" s="96"/>
      <c r="HI100" s="96"/>
      <c r="HJ100" s="96"/>
      <c r="HK100" s="96"/>
      <c r="HL100" s="96"/>
      <c r="HM100" s="96"/>
      <c r="HN100" s="96"/>
      <c r="HO100" s="96"/>
      <c r="HP100" s="96"/>
      <c r="HQ100" s="96"/>
      <c r="HR100" s="96"/>
      <c r="HS100" s="96"/>
      <c r="HT100" s="96"/>
      <c r="HU100" s="96"/>
      <c r="HV100" s="96"/>
      <c r="HW100" s="96"/>
      <c r="HX100" s="96"/>
      <c r="HY100" s="96"/>
      <c r="HZ100" s="96"/>
      <c r="IA100" s="96"/>
      <c r="IB100" s="96"/>
      <c r="IC100" s="96"/>
      <c r="ID100" s="96"/>
      <c r="IE100" s="96"/>
      <c r="IF100" s="96"/>
      <c r="IG100" s="96"/>
      <c r="IH100" s="96"/>
      <c r="II100" s="96"/>
      <c r="IJ100" s="96"/>
      <c r="IK100" s="96"/>
      <c r="IL100" s="96"/>
      <c r="IM100" s="96"/>
      <c r="IN100" s="96"/>
      <c r="IO100" s="96"/>
      <c r="IP100" s="96"/>
      <c r="IQ100" s="96"/>
      <c r="IR100" s="96"/>
      <c r="IS100" s="96"/>
      <c r="IT100" s="96"/>
      <c r="IU100" s="96"/>
      <c r="IV100" s="96"/>
    </row>
    <row r="101" spans="1:256" ht="12.75" customHeight="1">
      <c r="A101" s="94"/>
      <c r="B101" s="94"/>
      <c r="C101" s="94"/>
      <c r="D101" s="94"/>
      <c r="E101" s="94"/>
      <c r="F101" s="94"/>
      <c r="G101" s="94"/>
      <c r="H101" s="94"/>
      <c r="I101" s="94"/>
      <c r="J101" s="94"/>
      <c r="K101" s="94"/>
      <c r="L101" s="94"/>
      <c r="M101" s="94"/>
      <c r="N101" s="94"/>
      <c r="O101" s="94"/>
      <c r="P101" s="94"/>
      <c r="Q101" s="94"/>
      <c r="R101" s="94"/>
      <c r="S101" s="94"/>
      <c r="T101" s="94"/>
      <c r="U101" s="94"/>
      <c r="V101" s="94"/>
      <c r="W101" s="94"/>
      <c r="X101" s="94"/>
      <c r="Y101" s="94"/>
      <c r="Z101" s="94"/>
      <c r="AA101" s="94"/>
      <c r="AB101" s="94"/>
      <c r="AC101" s="94"/>
      <c r="AD101" s="94"/>
      <c r="AE101" s="94"/>
      <c r="AF101" s="94"/>
      <c r="AG101" s="94"/>
      <c r="AH101" s="94"/>
      <c r="AI101" s="94"/>
      <c r="AJ101" s="94"/>
      <c r="AK101" s="94"/>
      <c r="AL101" s="94"/>
      <c r="AM101" s="94"/>
      <c r="AN101" s="94"/>
      <c r="AO101" s="94"/>
      <c r="AP101" s="94"/>
      <c r="AQ101" s="94"/>
      <c r="AR101" s="94"/>
      <c r="AS101" s="94"/>
      <c r="AT101" s="94"/>
      <c r="AU101" s="94"/>
      <c r="AV101" s="94"/>
      <c r="AW101" s="94"/>
      <c r="AX101" s="94"/>
      <c r="AY101" s="94"/>
      <c r="AZ101" s="94"/>
      <c r="BA101" s="94"/>
      <c r="BB101" s="96"/>
      <c r="BC101" s="96"/>
      <c r="BD101" s="96"/>
      <c r="BE101" s="96"/>
      <c r="BF101" s="96"/>
      <c r="BG101" s="96"/>
      <c r="BH101" s="96"/>
      <c r="BI101" s="96"/>
      <c r="BJ101" s="96"/>
      <c r="BK101" s="96"/>
      <c r="BL101" s="96"/>
      <c r="BM101" s="96"/>
      <c r="BN101" s="96"/>
      <c r="BO101" s="96"/>
      <c r="BP101" s="96"/>
      <c r="BQ101" s="96"/>
      <c r="BR101" s="96"/>
      <c r="BS101" s="96"/>
      <c r="BT101" s="96"/>
      <c r="BU101" s="96"/>
      <c r="BV101" s="96"/>
      <c r="BW101" s="96"/>
      <c r="BX101" s="96"/>
      <c r="BY101" s="96"/>
      <c r="BZ101" s="96"/>
      <c r="CA101" s="96"/>
      <c r="CB101" s="96"/>
      <c r="CC101" s="96"/>
      <c r="CD101" s="96"/>
      <c r="CE101" s="96"/>
      <c r="CF101" s="96"/>
      <c r="CG101" s="96"/>
      <c r="CH101" s="96"/>
      <c r="CI101" s="96"/>
      <c r="CJ101" s="96"/>
      <c r="CK101" s="96"/>
      <c r="CL101" s="96"/>
      <c r="CM101" s="96"/>
      <c r="CN101" s="96"/>
      <c r="CO101" s="96"/>
      <c r="CP101" s="96"/>
      <c r="CQ101" s="96"/>
      <c r="CR101" s="96"/>
      <c r="CS101" s="96"/>
      <c r="CT101" s="96"/>
      <c r="CU101" s="96"/>
      <c r="CV101" s="96"/>
      <c r="CW101" s="96"/>
      <c r="CX101" s="96"/>
      <c r="CY101" s="96"/>
      <c r="CZ101" s="96"/>
      <c r="DA101" s="96"/>
      <c r="DB101" s="96"/>
      <c r="DC101" s="96"/>
      <c r="DD101" s="96"/>
      <c r="DE101" s="96"/>
      <c r="DF101" s="96"/>
      <c r="DG101" s="96"/>
      <c r="DH101" s="96"/>
      <c r="DI101" s="96"/>
      <c r="DJ101" s="96"/>
      <c r="DK101" s="96"/>
      <c r="DL101" s="96"/>
      <c r="DM101" s="96"/>
      <c r="DN101" s="96"/>
      <c r="DO101" s="96"/>
      <c r="DP101" s="96"/>
      <c r="DQ101" s="96"/>
      <c r="DR101" s="96"/>
      <c r="DS101" s="96"/>
      <c r="DT101" s="96"/>
      <c r="DU101" s="96"/>
      <c r="DV101" s="96"/>
      <c r="DW101" s="96"/>
      <c r="DX101" s="96"/>
      <c r="DY101" s="96"/>
      <c r="DZ101" s="96"/>
      <c r="EA101" s="96"/>
      <c r="EB101" s="96"/>
      <c r="EC101" s="96"/>
      <c r="ED101" s="96"/>
      <c r="EE101" s="96"/>
      <c r="EF101" s="96"/>
      <c r="EG101" s="96"/>
      <c r="EH101" s="96"/>
      <c r="EI101" s="96"/>
      <c r="EJ101" s="96"/>
      <c r="EK101" s="96"/>
      <c r="EL101" s="96"/>
      <c r="EM101" s="96"/>
      <c r="EN101" s="96"/>
      <c r="EO101" s="96"/>
      <c r="EP101" s="96"/>
      <c r="EQ101" s="96"/>
      <c r="ER101" s="96"/>
      <c r="ES101" s="96"/>
      <c r="ET101" s="96"/>
      <c r="EU101" s="96"/>
      <c r="EV101" s="96"/>
      <c r="EW101" s="96"/>
      <c r="EX101" s="96"/>
      <c r="EY101" s="96"/>
      <c r="EZ101" s="96"/>
      <c r="FA101" s="96"/>
      <c r="FB101" s="96"/>
      <c r="FC101" s="96"/>
      <c r="FD101" s="96"/>
      <c r="FE101" s="96"/>
      <c r="FF101" s="96"/>
      <c r="FG101" s="96"/>
      <c r="FH101" s="96"/>
      <c r="FI101" s="96"/>
      <c r="FJ101" s="96"/>
      <c r="FK101" s="96"/>
      <c r="FL101" s="96"/>
      <c r="FM101" s="96"/>
      <c r="FN101" s="96"/>
      <c r="FO101" s="96"/>
      <c r="FP101" s="96"/>
      <c r="FQ101" s="96"/>
      <c r="FR101" s="96"/>
      <c r="FS101" s="96"/>
      <c r="FT101" s="96"/>
      <c r="FU101" s="96"/>
      <c r="FV101" s="96"/>
      <c r="FW101" s="96"/>
      <c r="FX101" s="96"/>
      <c r="FY101" s="96"/>
      <c r="FZ101" s="96"/>
      <c r="GA101" s="96"/>
      <c r="GB101" s="96"/>
      <c r="GC101" s="96"/>
      <c r="GD101" s="96"/>
      <c r="GE101" s="96"/>
      <c r="GF101" s="96"/>
      <c r="GG101" s="96"/>
      <c r="GH101" s="96"/>
      <c r="GI101" s="96"/>
      <c r="GJ101" s="96"/>
      <c r="GK101" s="96"/>
      <c r="GL101" s="96"/>
      <c r="GM101" s="96"/>
      <c r="GN101" s="96"/>
      <c r="GO101" s="96"/>
      <c r="GP101" s="96"/>
      <c r="GQ101" s="96"/>
      <c r="GR101" s="96"/>
      <c r="GS101" s="96"/>
      <c r="GT101" s="96"/>
      <c r="GU101" s="96"/>
      <c r="GV101" s="96"/>
      <c r="GW101" s="96"/>
      <c r="GX101" s="96"/>
      <c r="GY101" s="96"/>
      <c r="GZ101" s="96"/>
      <c r="HA101" s="96"/>
      <c r="HB101" s="96"/>
      <c r="HC101" s="96"/>
      <c r="HD101" s="96"/>
      <c r="HE101" s="96"/>
      <c r="HF101" s="96"/>
      <c r="HG101" s="96"/>
      <c r="HH101" s="96"/>
      <c r="HI101" s="96"/>
      <c r="HJ101" s="96"/>
      <c r="HK101" s="96"/>
      <c r="HL101" s="96"/>
      <c r="HM101" s="96"/>
      <c r="HN101" s="96"/>
      <c r="HO101" s="96"/>
      <c r="HP101" s="96"/>
      <c r="HQ101" s="96"/>
      <c r="HR101" s="96"/>
      <c r="HS101" s="96"/>
      <c r="HT101" s="96"/>
      <c r="HU101" s="96"/>
      <c r="HV101" s="96"/>
      <c r="HW101" s="96"/>
      <c r="HX101" s="96"/>
      <c r="HY101" s="96"/>
      <c r="HZ101" s="96"/>
      <c r="IA101" s="96"/>
      <c r="IB101" s="96"/>
      <c r="IC101" s="96"/>
      <c r="ID101" s="96"/>
      <c r="IE101" s="96"/>
      <c r="IF101" s="96"/>
      <c r="IG101" s="96"/>
      <c r="IH101" s="96"/>
      <c r="II101" s="96"/>
      <c r="IJ101" s="96"/>
      <c r="IK101" s="96"/>
      <c r="IL101" s="96"/>
      <c r="IM101" s="96"/>
      <c r="IN101" s="96"/>
      <c r="IO101" s="96"/>
      <c r="IP101" s="96"/>
      <c r="IQ101" s="96"/>
      <c r="IR101" s="96"/>
      <c r="IS101" s="96"/>
      <c r="IT101" s="96"/>
      <c r="IU101" s="96"/>
      <c r="IV101" s="96"/>
    </row>
    <row r="102" spans="1:256" ht="12.75" customHeight="1">
      <c r="A102" s="94"/>
      <c r="B102" s="94"/>
      <c r="C102" s="94"/>
      <c r="D102" s="94"/>
      <c r="E102" s="94"/>
      <c r="F102" s="94"/>
      <c r="G102" s="94"/>
      <c r="H102" s="94"/>
      <c r="I102" s="94"/>
      <c r="J102" s="94"/>
      <c r="K102" s="94"/>
      <c r="L102" s="94"/>
      <c r="M102" s="94"/>
      <c r="N102" s="94"/>
      <c r="O102" s="94"/>
      <c r="P102" s="94"/>
      <c r="Q102" s="94"/>
      <c r="R102" s="94"/>
      <c r="S102" s="94"/>
      <c r="T102" s="94"/>
      <c r="U102" s="94"/>
      <c r="V102" s="94"/>
      <c r="W102" s="94"/>
      <c r="X102" s="94"/>
      <c r="Y102" s="94"/>
      <c r="Z102" s="94"/>
      <c r="AA102" s="94"/>
      <c r="AB102" s="94"/>
      <c r="AC102" s="94"/>
      <c r="AD102" s="94"/>
      <c r="AE102" s="94"/>
      <c r="AF102" s="94"/>
      <c r="AG102" s="94"/>
      <c r="AH102" s="94"/>
      <c r="AI102" s="94"/>
      <c r="AJ102" s="94"/>
      <c r="AK102" s="94"/>
      <c r="AL102" s="94"/>
      <c r="AM102" s="94"/>
      <c r="AN102" s="94"/>
      <c r="AO102" s="94"/>
      <c r="AP102" s="94"/>
      <c r="AQ102" s="94"/>
      <c r="AR102" s="94"/>
      <c r="AS102" s="94"/>
      <c r="AT102" s="94"/>
      <c r="AU102" s="94"/>
      <c r="AV102" s="94"/>
      <c r="AW102" s="94"/>
      <c r="AX102" s="94"/>
      <c r="AY102" s="94"/>
      <c r="AZ102" s="94"/>
      <c r="BA102" s="94"/>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c r="CA102" s="96"/>
      <c r="CB102" s="96"/>
      <c r="CC102" s="96"/>
      <c r="CD102" s="96"/>
      <c r="CE102" s="96"/>
      <c r="CF102" s="96"/>
      <c r="CG102" s="96"/>
      <c r="CH102" s="96"/>
      <c r="CI102" s="96"/>
      <c r="CJ102" s="96"/>
      <c r="CK102" s="96"/>
      <c r="CL102" s="96"/>
      <c r="CM102" s="96"/>
      <c r="CN102" s="96"/>
      <c r="CO102" s="96"/>
      <c r="CP102" s="96"/>
      <c r="CQ102" s="96"/>
      <c r="CR102" s="96"/>
      <c r="CS102" s="96"/>
      <c r="CT102" s="96"/>
      <c r="CU102" s="96"/>
      <c r="CV102" s="96"/>
      <c r="CW102" s="96"/>
      <c r="CX102" s="96"/>
      <c r="CY102" s="96"/>
      <c r="CZ102" s="96"/>
      <c r="DA102" s="96"/>
      <c r="DB102" s="96"/>
      <c r="DC102" s="96"/>
      <c r="DD102" s="96"/>
      <c r="DE102" s="96"/>
      <c r="DF102" s="96"/>
      <c r="DG102" s="96"/>
      <c r="DH102" s="96"/>
      <c r="DI102" s="96"/>
      <c r="DJ102" s="96"/>
      <c r="DK102" s="96"/>
      <c r="DL102" s="96"/>
      <c r="DM102" s="96"/>
      <c r="DN102" s="96"/>
      <c r="DO102" s="96"/>
      <c r="DP102" s="96"/>
      <c r="DQ102" s="96"/>
      <c r="DR102" s="96"/>
      <c r="DS102" s="96"/>
      <c r="DT102" s="96"/>
      <c r="DU102" s="96"/>
      <c r="DV102" s="96"/>
      <c r="DW102" s="96"/>
      <c r="DX102" s="96"/>
      <c r="DY102" s="96"/>
      <c r="DZ102" s="96"/>
      <c r="EA102" s="96"/>
      <c r="EB102" s="96"/>
      <c r="EC102" s="96"/>
      <c r="ED102" s="96"/>
      <c r="EE102" s="96"/>
      <c r="EF102" s="96"/>
      <c r="EG102" s="96"/>
      <c r="EH102" s="96"/>
      <c r="EI102" s="96"/>
      <c r="EJ102" s="96"/>
      <c r="EK102" s="96"/>
      <c r="EL102" s="96"/>
      <c r="EM102" s="96"/>
      <c r="EN102" s="96"/>
      <c r="EO102" s="96"/>
      <c r="EP102" s="96"/>
      <c r="EQ102" s="96"/>
      <c r="ER102" s="96"/>
      <c r="ES102" s="96"/>
      <c r="ET102" s="96"/>
      <c r="EU102" s="96"/>
      <c r="EV102" s="96"/>
      <c r="EW102" s="96"/>
      <c r="EX102" s="96"/>
      <c r="EY102" s="96"/>
      <c r="EZ102" s="96"/>
      <c r="FA102" s="96"/>
      <c r="FB102" s="96"/>
      <c r="FC102" s="96"/>
      <c r="FD102" s="96"/>
      <c r="FE102" s="96"/>
      <c r="FF102" s="96"/>
      <c r="FG102" s="96"/>
      <c r="FH102" s="96"/>
      <c r="FI102" s="96"/>
      <c r="FJ102" s="96"/>
      <c r="FK102" s="96"/>
      <c r="FL102" s="96"/>
      <c r="FM102" s="96"/>
      <c r="FN102" s="96"/>
      <c r="FO102" s="96"/>
      <c r="FP102" s="96"/>
      <c r="FQ102" s="96"/>
      <c r="FR102" s="96"/>
      <c r="FS102" s="96"/>
      <c r="FT102" s="96"/>
      <c r="FU102" s="96"/>
      <c r="FV102" s="96"/>
      <c r="FW102" s="96"/>
      <c r="FX102" s="96"/>
      <c r="FY102" s="96"/>
      <c r="FZ102" s="96"/>
      <c r="GA102" s="96"/>
      <c r="GB102" s="96"/>
      <c r="GC102" s="96"/>
      <c r="GD102" s="96"/>
      <c r="GE102" s="96"/>
      <c r="GF102" s="96"/>
      <c r="GG102" s="96"/>
      <c r="GH102" s="96"/>
      <c r="GI102" s="96"/>
      <c r="GJ102" s="96"/>
      <c r="GK102" s="96"/>
      <c r="GL102" s="96"/>
      <c r="GM102" s="96"/>
      <c r="GN102" s="96"/>
      <c r="GO102" s="96"/>
      <c r="GP102" s="96"/>
      <c r="GQ102" s="96"/>
      <c r="GR102" s="96"/>
      <c r="GS102" s="96"/>
      <c r="GT102" s="96"/>
      <c r="GU102" s="96"/>
      <c r="GV102" s="96"/>
      <c r="GW102" s="96"/>
      <c r="GX102" s="96"/>
      <c r="GY102" s="96"/>
      <c r="GZ102" s="96"/>
      <c r="HA102" s="96"/>
      <c r="HB102" s="96"/>
      <c r="HC102" s="96"/>
      <c r="HD102" s="96"/>
      <c r="HE102" s="96"/>
      <c r="HF102" s="96"/>
      <c r="HG102" s="96"/>
      <c r="HH102" s="96"/>
      <c r="HI102" s="96"/>
      <c r="HJ102" s="96"/>
      <c r="HK102" s="96"/>
      <c r="HL102" s="96"/>
      <c r="HM102" s="96"/>
      <c r="HN102" s="96"/>
      <c r="HO102" s="96"/>
      <c r="HP102" s="96"/>
      <c r="HQ102" s="96"/>
      <c r="HR102" s="96"/>
      <c r="HS102" s="96"/>
      <c r="HT102" s="96"/>
      <c r="HU102" s="96"/>
      <c r="HV102" s="96"/>
      <c r="HW102" s="96"/>
      <c r="HX102" s="96"/>
      <c r="HY102" s="96"/>
      <c r="HZ102" s="96"/>
      <c r="IA102" s="96"/>
      <c r="IB102" s="96"/>
      <c r="IC102" s="96"/>
      <c r="ID102" s="96"/>
      <c r="IE102" s="96"/>
      <c r="IF102" s="96"/>
      <c r="IG102" s="96"/>
      <c r="IH102" s="96"/>
      <c r="II102" s="96"/>
      <c r="IJ102" s="96"/>
      <c r="IK102" s="96"/>
      <c r="IL102" s="96"/>
      <c r="IM102" s="96"/>
      <c r="IN102" s="96"/>
      <c r="IO102" s="96"/>
      <c r="IP102" s="96"/>
      <c r="IQ102" s="96"/>
      <c r="IR102" s="96"/>
      <c r="IS102" s="96"/>
      <c r="IT102" s="96"/>
      <c r="IU102" s="96"/>
      <c r="IV102" s="96"/>
    </row>
    <row r="103" spans="1:256" ht="12.75" customHeight="1">
      <c r="A103" s="94"/>
      <c r="B103" s="94"/>
      <c r="C103" s="94"/>
      <c r="D103" s="94"/>
      <c r="E103" s="94"/>
      <c r="F103" s="94"/>
      <c r="G103" s="94"/>
      <c r="H103" s="94"/>
      <c r="I103" s="94"/>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94"/>
      <c r="AJ103" s="94"/>
      <c r="AK103" s="94"/>
      <c r="AL103" s="94"/>
      <c r="AM103" s="94"/>
      <c r="AN103" s="94"/>
      <c r="AO103" s="94"/>
      <c r="AP103" s="94"/>
      <c r="AQ103" s="94"/>
      <c r="AR103" s="94"/>
      <c r="AS103" s="94"/>
      <c r="AT103" s="94"/>
      <c r="AU103" s="94"/>
      <c r="AV103" s="94"/>
      <c r="AW103" s="94"/>
      <c r="AX103" s="94"/>
      <c r="AY103" s="94"/>
      <c r="AZ103" s="94"/>
      <c r="BA103" s="94"/>
      <c r="BB103" s="96"/>
      <c r="BC103" s="96"/>
      <c r="BD103" s="96"/>
      <c r="BE103" s="96"/>
      <c r="BF103" s="96"/>
      <c r="BG103" s="96"/>
      <c r="BH103" s="96"/>
      <c r="BI103" s="96"/>
      <c r="BJ103" s="96"/>
      <c r="BK103" s="96"/>
      <c r="BL103" s="96"/>
      <c r="BM103" s="96"/>
      <c r="BN103" s="96"/>
      <c r="BO103" s="96"/>
      <c r="BP103" s="96"/>
      <c r="BQ103" s="96"/>
      <c r="BR103" s="96"/>
      <c r="BS103" s="96"/>
      <c r="BT103" s="96"/>
      <c r="BU103" s="96"/>
      <c r="BV103" s="96"/>
      <c r="BW103" s="96"/>
      <c r="BX103" s="96"/>
      <c r="BY103" s="96"/>
      <c r="BZ103" s="96"/>
      <c r="CA103" s="96"/>
      <c r="CB103" s="96"/>
      <c r="CC103" s="96"/>
      <c r="CD103" s="96"/>
      <c r="CE103" s="96"/>
      <c r="CF103" s="96"/>
      <c r="CG103" s="96"/>
      <c r="CH103" s="96"/>
      <c r="CI103" s="96"/>
      <c r="CJ103" s="96"/>
      <c r="CK103" s="96"/>
      <c r="CL103" s="96"/>
      <c r="CM103" s="96"/>
      <c r="CN103" s="96"/>
      <c r="CO103" s="96"/>
      <c r="CP103" s="96"/>
      <c r="CQ103" s="96"/>
      <c r="CR103" s="96"/>
      <c r="CS103" s="96"/>
      <c r="CT103" s="96"/>
      <c r="CU103" s="96"/>
      <c r="CV103" s="96"/>
      <c r="CW103" s="96"/>
      <c r="CX103" s="96"/>
      <c r="CY103" s="96"/>
      <c r="CZ103" s="96"/>
      <c r="DA103" s="96"/>
      <c r="DB103" s="96"/>
      <c r="DC103" s="96"/>
      <c r="DD103" s="96"/>
      <c r="DE103" s="96"/>
      <c r="DF103" s="96"/>
      <c r="DG103" s="96"/>
      <c r="DH103" s="96"/>
      <c r="DI103" s="96"/>
      <c r="DJ103" s="96"/>
      <c r="DK103" s="96"/>
      <c r="DL103" s="96"/>
      <c r="DM103" s="96"/>
      <c r="DN103" s="96"/>
      <c r="DO103" s="96"/>
      <c r="DP103" s="96"/>
      <c r="DQ103" s="96"/>
      <c r="DR103" s="96"/>
      <c r="DS103" s="96"/>
      <c r="DT103" s="96"/>
      <c r="DU103" s="96"/>
      <c r="DV103" s="96"/>
      <c r="DW103" s="96"/>
      <c r="DX103" s="96"/>
      <c r="DY103" s="96"/>
      <c r="DZ103" s="96"/>
      <c r="EA103" s="96"/>
      <c r="EB103" s="96"/>
      <c r="EC103" s="96"/>
      <c r="ED103" s="96"/>
      <c r="EE103" s="96"/>
      <c r="EF103" s="96"/>
      <c r="EG103" s="96"/>
      <c r="EH103" s="96"/>
      <c r="EI103" s="96"/>
      <c r="EJ103" s="96"/>
      <c r="EK103" s="96"/>
      <c r="EL103" s="96"/>
      <c r="EM103" s="96"/>
      <c r="EN103" s="96"/>
      <c r="EO103" s="96"/>
      <c r="EP103" s="96"/>
      <c r="EQ103" s="96"/>
      <c r="ER103" s="96"/>
      <c r="ES103" s="96"/>
      <c r="ET103" s="96"/>
      <c r="EU103" s="96"/>
      <c r="EV103" s="96"/>
      <c r="EW103" s="96"/>
      <c r="EX103" s="96"/>
      <c r="EY103" s="96"/>
      <c r="EZ103" s="96"/>
      <c r="FA103" s="96"/>
      <c r="FB103" s="96"/>
      <c r="FC103" s="96"/>
      <c r="FD103" s="96"/>
      <c r="FE103" s="96"/>
      <c r="FF103" s="96"/>
      <c r="FG103" s="96"/>
      <c r="FH103" s="96"/>
      <c r="FI103" s="96"/>
      <c r="FJ103" s="96"/>
      <c r="FK103" s="96"/>
      <c r="FL103" s="96"/>
      <c r="FM103" s="96"/>
      <c r="FN103" s="96"/>
      <c r="FO103" s="96"/>
      <c r="FP103" s="96"/>
      <c r="FQ103" s="96"/>
      <c r="FR103" s="96"/>
      <c r="FS103" s="96"/>
      <c r="FT103" s="96"/>
      <c r="FU103" s="96"/>
      <c r="FV103" s="96"/>
      <c r="FW103" s="96"/>
      <c r="FX103" s="96"/>
      <c r="FY103" s="96"/>
      <c r="FZ103" s="96"/>
      <c r="GA103" s="96"/>
      <c r="GB103" s="96"/>
      <c r="GC103" s="96"/>
      <c r="GD103" s="96"/>
      <c r="GE103" s="96"/>
      <c r="GF103" s="96"/>
      <c r="GG103" s="96"/>
      <c r="GH103" s="96"/>
      <c r="GI103" s="96"/>
      <c r="GJ103" s="96"/>
      <c r="GK103" s="96"/>
      <c r="GL103" s="96"/>
      <c r="GM103" s="96"/>
      <c r="GN103" s="96"/>
      <c r="GO103" s="96"/>
      <c r="GP103" s="96"/>
      <c r="GQ103" s="96"/>
      <c r="GR103" s="96"/>
      <c r="GS103" s="96"/>
      <c r="GT103" s="96"/>
      <c r="GU103" s="96"/>
      <c r="GV103" s="96"/>
      <c r="GW103" s="96"/>
      <c r="GX103" s="96"/>
      <c r="GY103" s="96"/>
      <c r="GZ103" s="96"/>
      <c r="HA103" s="96"/>
      <c r="HB103" s="96"/>
      <c r="HC103" s="96"/>
      <c r="HD103" s="96"/>
      <c r="HE103" s="96"/>
      <c r="HF103" s="96"/>
      <c r="HG103" s="96"/>
      <c r="HH103" s="96"/>
      <c r="HI103" s="96"/>
      <c r="HJ103" s="96"/>
      <c r="HK103" s="96"/>
      <c r="HL103" s="96"/>
      <c r="HM103" s="96"/>
      <c r="HN103" s="96"/>
      <c r="HO103" s="96"/>
      <c r="HP103" s="96"/>
      <c r="HQ103" s="96"/>
      <c r="HR103" s="96"/>
      <c r="HS103" s="96"/>
      <c r="HT103" s="96"/>
      <c r="HU103" s="96"/>
      <c r="HV103" s="96"/>
      <c r="HW103" s="96"/>
      <c r="HX103" s="96"/>
      <c r="HY103" s="96"/>
      <c r="HZ103" s="96"/>
      <c r="IA103" s="96"/>
      <c r="IB103" s="96"/>
      <c r="IC103" s="96"/>
      <c r="ID103" s="96"/>
      <c r="IE103" s="96"/>
      <c r="IF103" s="96"/>
      <c r="IG103" s="96"/>
      <c r="IH103" s="96"/>
      <c r="II103" s="96"/>
      <c r="IJ103" s="96"/>
      <c r="IK103" s="96"/>
      <c r="IL103" s="96"/>
      <c r="IM103" s="96"/>
      <c r="IN103" s="96"/>
      <c r="IO103" s="96"/>
      <c r="IP103" s="96"/>
      <c r="IQ103" s="96"/>
      <c r="IR103" s="96"/>
      <c r="IS103" s="96"/>
      <c r="IT103" s="96"/>
      <c r="IU103" s="96"/>
      <c r="IV103" s="96"/>
    </row>
    <row r="104" spans="1:256" ht="12.75" customHeight="1">
      <c r="A104" s="94"/>
      <c r="B104" s="94"/>
      <c r="C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4"/>
      <c r="AH104" s="94"/>
      <c r="AI104" s="94"/>
      <c r="AJ104" s="94"/>
      <c r="AK104" s="94"/>
      <c r="AL104" s="94"/>
      <c r="AM104" s="94"/>
      <c r="AN104" s="94"/>
      <c r="AO104" s="94"/>
      <c r="AP104" s="94"/>
      <c r="AQ104" s="94"/>
      <c r="AR104" s="94"/>
      <c r="AS104" s="94"/>
      <c r="AT104" s="94"/>
      <c r="AU104" s="94"/>
      <c r="AV104" s="94"/>
      <c r="AW104" s="94"/>
      <c r="AX104" s="94"/>
      <c r="AY104" s="94"/>
      <c r="AZ104" s="94"/>
      <c r="BA104" s="94"/>
      <c r="BB104" s="96"/>
      <c r="BC104" s="96"/>
      <c r="BD104" s="96"/>
      <c r="BE104" s="96"/>
      <c r="BF104" s="96"/>
      <c r="BG104" s="96"/>
      <c r="BH104" s="96"/>
      <c r="BI104" s="96"/>
      <c r="BJ104" s="96"/>
      <c r="BK104" s="96"/>
      <c r="BL104" s="96"/>
      <c r="BM104" s="96"/>
      <c r="BN104" s="96"/>
      <c r="BO104" s="96"/>
      <c r="BP104" s="96"/>
      <c r="BQ104" s="96"/>
      <c r="BR104" s="96"/>
      <c r="BS104" s="96"/>
      <c r="BT104" s="96"/>
      <c r="BU104" s="96"/>
      <c r="BV104" s="96"/>
      <c r="BW104" s="96"/>
      <c r="BX104" s="96"/>
      <c r="BY104" s="96"/>
      <c r="BZ104" s="96"/>
      <c r="CA104" s="96"/>
      <c r="CB104" s="96"/>
      <c r="CC104" s="96"/>
      <c r="CD104" s="96"/>
      <c r="CE104" s="96"/>
      <c r="CF104" s="96"/>
      <c r="CG104" s="96"/>
      <c r="CH104" s="96"/>
      <c r="CI104" s="96"/>
      <c r="CJ104" s="96"/>
      <c r="CK104" s="96"/>
      <c r="CL104" s="96"/>
      <c r="CM104" s="96"/>
      <c r="CN104" s="96"/>
      <c r="CO104" s="96"/>
      <c r="CP104" s="96"/>
      <c r="CQ104" s="96"/>
      <c r="CR104" s="96"/>
      <c r="CS104" s="96"/>
      <c r="CT104" s="96"/>
      <c r="CU104" s="96"/>
      <c r="CV104" s="96"/>
      <c r="CW104" s="96"/>
      <c r="CX104" s="96"/>
      <c r="CY104" s="96"/>
      <c r="CZ104" s="96"/>
      <c r="DA104" s="96"/>
      <c r="DB104" s="96"/>
      <c r="DC104" s="96"/>
      <c r="DD104" s="96"/>
      <c r="DE104" s="96"/>
      <c r="DF104" s="96"/>
      <c r="DG104" s="96"/>
      <c r="DH104" s="96"/>
      <c r="DI104" s="96"/>
      <c r="DJ104" s="96"/>
      <c r="DK104" s="96"/>
      <c r="DL104" s="96"/>
      <c r="DM104" s="96"/>
      <c r="DN104" s="96"/>
      <c r="DO104" s="96"/>
      <c r="DP104" s="96"/>
      <c r="DQ104" s="96"/>
      <c r="DR104" s="96"/>
      <c r="DS104" s="96"/>
      <c r="DT104" s="96"/>
      <c r="DU104" s="96"/>
      <c r="DV104" s="96"/>
      <c r="DW104" s="96"/>
      <c r="DX104" s="96"/>
      <c r="DY104" s="96"/>
      <c r="DZ104" s="96"/>
      <c r="EA104" s="96"/>
      <c r="EB104" s="96"/>
      <c r="EC104" s="96"/>
      <c r="ED104" s="96"/>
      <c r="EE104" s="96"/>
      <c r="EF104" s="96"/>
      <c r="EG104" s="96"/>
      <c r="EH104" s="96"/>
      <c r="EI104" s="96"/>
      <c r="EJ104" s="96"/>
      <c r="EK104" s="96"/>
      <c r="EL104" s="96"/>
      <c r="EM104" s="96"/>
      <c r="EN104" s="96"/>
      <c r="EO104" s="96"/>
      <c r="EP104" s="96"/>
      <c r="EQ104" s="96"/>
      <c r="ER104" s="96"/>
      <c r="ES104" s="96"/>
      <c r="ET104" s="96"/>
      <c r="EU104" s="96"/>
      <c r="EV104" s="96"/>
      <c r="EW104" s="96"/>
      <c r="EX104" s="96"/>
      <c r="EY104" s="96"/>
      <c r="EZ104" s="96"/>
      <c r="FA104" s="96"/>
      <c r="FB104" s="96"/>
      <c r="FC104" s="96"/>
      <c r="FD104" s="96"/>
      <c r="FE104" s="96"/>
      <c r="FF104" s="96"/>
      <c r="FG104" s="96"/>
      <c r="FH104" s="96"/>
      <c r="FI104" s="96"/>
      <c r="FJ104" s="96"/>
      <c r="FK104" s="96"/>
      <c r="FL104" s="96"/>
      <c r="FM104" s="96"/>
      <c r="FN104" s="96"/>
      <c r="FO104" s="96"/>
      <c r="FP104" s="96"/>
      <c r="FQ104" s="96"/>
      <c r="FR104" s="96"/>
      <c r="FS104" s="96"/>
      <c r="FT104" s="96"/>
      <c r="FU104" s="96"/>
      <c r="FV104" s="96"/>
      <c r="FW104" s="96"/>
      <c r="FX104" s="96"/>
      <c r="FY104" s="96"/>
      <c r="FZ104" s="96"/>
      <c r="GA104" s="96"/>
      <c r="GB104" s="96"/>
      <c r="GC104" s="96"/>
      <c r="GD104" s="96"/>
      <c r="GE104" s="96"/>
      <c r="GF104" s="96"/>
      <c r="GG104" s="96"/>
      <c r="GH104" s="96"/>
      <c r="GI104" s="96"/>
      <c r="GJ104" s="96"/>
      <c r="GK104" s="96"/>
      <c r="GL104" s="96"/>
      <c r="GM104" s="96"/>
      <c r="GN104" s="96"/>
      <c r="GO104" s="96"/>
      <c r="GP104" s="96"/>
      <c r="GQ104" s="96"/>
      <c r="GR104" s="96"/>
      <c r="GS104" s="96"/>
      <c r="GT104" s="96"/>
      <c r="GU104" s="96"/>
      <c r="GV104" s="96"/>
      <c r="GW104" s="96"/>
      <c r="GX104" s="96"/>
      <c r="GY104" s="96"/>
      <c r="GZ104" s="96"/>
      <c r="HA104" s="96"/>
      <c r="HB104" s="96"/>
      <c r="HC104" s="96"/>
      <c r="HD104" s="96"/>
      <c r="HE104" s="96"/>
      <c r="HF104" s="96"/>
      <c r="HG104" s="96"/>
      <c r="HH104" s="96"/>
      <c r="HI104" s="96"/>
      <c r="HJ104" s="96"/>
      <c r="HK104" s="96"/>
      <c r="HL104" s="96"/>
      <c r="HM104" s="96"/>
      <c r="HN104" s="96"/>
      <c r="HO104" s="96"/>
      <c r="HP104" s="96"/>
      <c r="HQ104" s="96"/>
      <c r="HR104" s="96"/>
      <c r="HS104" s="96"/>
      <c r="HT104" s="96"/>
      <c r="HU104" s="96"/>
      <c r="HV104" s="96"/>
      <c r="HW104" s="96"/>
      <c r="HX104" s="96"/>
      <c r="HY104" s="96"/>
      <c r="HZ104" s="96"/>
      <c r="IA104" s="96"/>
      <c r="IB104" s="96"/>
      <c r="IC104" s="96"/>
      <c r="ID104" s="96"/>
      <c r="IE104" s="96"/>
      <c r="IF104" s="96"/>
      <c r="IG104" s="96"/>
      <c r="IH104" s="96"/>
      <c r="II104" s="96"/>
      <c r="IJ104" s="96"/>
      <c r="IK104" s="96"/>
      <c r="IL104" s="96"/>
      <c r="IM104" s="96"/>
      <c r="IN104" s="96"/>
      <c r="IO104" s="96"/>
      <c r="IP104" s="96"/>
      <c r="IQ104" s="96"/>
      <c r="IR104" s="96"/>
      <c r="IS104" s="96"/>
      <c r="IT104" s="96"/>
      <c r="IU104" s="96"/>
      <c r="IV104" s="96"/>
    </row>
    <row r="105" spans="1:256" ht="12.75" customHeight="1">
      <c r="A105" s="94"/>
      <c r="B105" s="94"/>
      <c r="C105" s="94"/>
      <c r="D105" s="94"/>
      <c r="E105" s="94"/>
      <c r="F105" s="94"/>
      <c r="G105" s="94"/>
      <c r="H105" s="94"/>
      <c r="I105" s="94"/>
      <c r="J105" s="94"/>
      <c r="K105" s="94"/>
      <c r="L105" s="94"/>
      <c r="M105" s="94"/>
      <c r="N105" s="94"/>
      <c r="O105" s="94"/>
      <c r="P105" s="94"/>
      <c r="Q105" s="94"/>
      <c r="R105" s="94"/>
      <c r="S105" s="94"/>
      <c r="T105" s="94"/>
      <c r="U105" s="94"/>
      <c r="V105" s="94"/>
      <c r="W105" s="94"/>
      <c r="X105" s="94"/>
      <c r="Y105" s="94"/>
      <c r="Z105" s="94"/>
      <c r="AA105" s="94"/>
      <c r="AB105" s="94"/>
      <c r="AC105" s="94"/>
      <c r="AD105" s="94"/>
      <c r="AE105" s="94"/>
      <c r="AF105" s="94"/>
      <c r="AG105" s="94"/>
      <c r="AH105" s="94"/>
      <c r="AI105" s="94"/>
      <c r="AJ105" s="94"/>
      <c r="AK105" s="94"/>
      <c r="AL105" s="94"/>
      <c r="AM105" s="94"/>
      <c r="AN105" s="94"/>
      <c r="AO105" s="94"/>
      <c r="AP105" s="94"/>
      <c r="AQ105" s="94"/>
      <c r="AR105" s="94"/>
      <c r="AS105" s="94"/>
      <c r="AT105" s="94"/>
      <c r="AU105" s="94"/>
      <c r="AV105" s="94"/>
      <c r="AW105" s="94"/>
      <c r="AX105" s="94"/>
      <c r="AY105" s="94"/>
      <c r="AZ105" s="94"/>
      <c r="BA105" s="94"/>
      <c r="BB105" s="96"/>
      <c r="BC105" s="96"/>
      <c r="BD105" s="96"/>
      <c r="BE105" s="96"/>
      <c r="BF105" s="96"/>
      <c r="BG105" s="96"/>
      <c r="BH105" s="96"/>
      <c r="BI105" s="96"/>
      <c r="BJ105" s="96"/>
      <c r="BK105" s="96"/>
      <c r="BL105" s="96"/>
      <c r="BM105" s="96"/>
      <c r="BN105" s="96"/>
      <c r="BO105" s="96"/>
      <c r="BP105" s="96"/>
      <c r="BQ105" s="96"/>
      <c r="BR105" s="96"/>
      <c r="BS105" s="96"/>
      <c r="BT105" s="96"/>
      <c r="BU105" s="96"/>
      <c r="BV105" s="96"/>
      <c r="BW105" s="96"/>
      <c r="BX105" s="96"/>
      <c r="BY105" s="96"/>
      <c r="BZ105" s="96"/>
      <c r="CA105" s="96"/>
      <c r="CB105" s="96"/>
      <c r="CC105" s="96"/>
      <c r="CD105" s="96"/>
      <c r="CE105" s="96"/>
      <c r="CF105" s="96"/>
      <c r="CG105" s="96"/>
      <c r="CH105" s="96"/>
      <c r="CI105" s="96"/>
      <c r="CJ105" s="96"/>
      <c r="CK105" s="96"/>
      <c r="CL105" s="96"/>
      <c r="CM105" s="96"/>
      <c r="CN105" s="96"/>
      <c r="CO105" s="96"/>
      <c r="CP105" s="96"/>
      <c r="CQ105" s="96"/>
      <c r="CR105" s="96"/>
      <c r="CS105" s="96"/>
      <c r="CT105" s="96"/>
      <c r="CU105" s="96"/>
      <c r="CV105" s="96"/>
      <c r="CW105" s="96"/>
      <c r="CX105" s="96"/>
      <c r="CY105" s="96"/>
      <c r="CZ105" s="96"/>
      <c r="DA105" s="96"/>
      <c r="DB105" s="96"/>
      <c r="DC105" s="96"/>
      <c r="DD105" s="96"/>
      <c r="DE105" s="96"/>
      <c r="DF105" s="96"/>
      <c r="DG105" s="96"/>
      <c r="DH105" s="96"/>
      <c r="DI105" s="96"/>
      <c r="DJ105" s="96"/>
      <c r="DK105" s="96"/>
      <c r="DL105" s="96"/>
      <c r="DM105" s="96"/>
      <c r="DN105" s="96"/>
      <c r="DO105" s="96"/>
      <c r="DP105" s="96"/>
      <c r="DQ105" s="96"/>
      <c r="DR105" s="96"/>
      <c r="DS105" s="96"/>
      <c r="DT105" s="96"/>
      <c r="DU105" s="96"/>
      <c r="DV105" s="96"/>
      <c r="DW105" s="96"/>
      <c r="DX105" s="96"/>
      <c r="DY105" s="96"/>
      <c r="DZ105" s="96"/>
      <c r="EA105" s="96"/>
      <c r="EB105" s="96"/>
      <c r="EC105" s="96"/>
      <c r="ED105" s="96"/>
      <c r="EE105" s="96"/>
      <c r="EF105" s="96"/>
      <c r="EG105" s="96"/>
      <c r="EH105" s="96"/>
      <c r="EI105" s="96"/>
      <c r="EJ105" s="96"/>
      <c r="EK105" s="96"/>
      <c r="EL105" s="96"/>
      <c r="EM105" s="96"/>
      <c r="EN105" s="96"/>
      <c r="EO105" s="96"/>
      <c r="EP105" s="96"/>
      <c r="EQ105" s="96"/>
      <c r="ER105" s="96"/>
      <c r="ES105" s="96"/>
      <c r="ET105" s="96"/>
      <c r="EU105" s="96"/>
      <c r="EV105" s="96"/>
      <c r="EW105" s="96"/>
      <c r="EX105" s="96"/>
      <c r="EY105" s="96"/>
      <c r="EZ105" s="96"/>
      <c r="FA105" s="96"/>
      <c r="FB105" s="96"/>
      <c r="FC105" s="96"/>
      <c r="FD105" s="96"/>
      <c r="FE105" s="96"/>
      <c r="FF105" s="96"/>
      <c r="FG105" s="96"/>
      <c r="FH105" s="96"/>
      <c r="FI105" s="96"/>
      <c r="FJ105" s="96"/>
      <c r="FK105" s="96"/>
      <c r="FL105" s="96"/>
      <c r="FM105" s="96"/>
      <c r="FN105" s="96"/>
      <c r="FO105" s="96"/>
      <c r="FP105" s="96"/>
      <c r="FQ105" s="96"/>
      <c r="FR105" s="96"/>
      <c r="FS105" s="96"/>
      <c r="FT105" s="96"/>
      <c r="FU105" s="96"/>
      <c r="FV105" s="96"/>
      <c r="FW105" s="96"/>
      <c r="FX105" s="96"/>
      <c r="FY105" s="96"/>
      <c r="FZ105" s="96"/>
      <c r="GA105" s="96"/>
      <c r="GB105" s="96"/>
      <c r="GC105" s="96"/>
      <c r="GD105" s="96"/>
      <c r="GE105" s="96"/>
      <c r="GF105" s="96"/>
      <c r="GG105" s="96"/>
      <c r="GH105" s="96"/>
      <c r="GI105" s="96"/>
      <c r="GJ105" s="96"/>
      <c r="GK105" s="96"/>
      <c r="GL105" s="96"/>
      <c r="GM105" s="96"/>
      <c r="GN105" s="96"/>
      <c r="GO105" s="96"/>
      <c r="GP105" s="96"/>
      <c r="GQ105" s="96"/>
      <c r="GR105" s="96"/>
      <c r="GS105" s="96"/>
      <c r="GT105" s="96"/>
      <c r="GU105" s="96"/>
      <c r="GV105" s="96"/>
      <c r="GW105" s="96"/>
      <c r="GX105" s="96"/>
      <c r="GY105" s="96"/>
      <c r="GZ105" s="96"/>
      <c r="HA105" s="96"/>
      <c r="HB105" s="96"/>
      <c r="HC105" s="96"/>
      <c r="HD105" s="96"/>
      <c r="HE105" s="96"/>
      <c r="HF105" s="96"/>
      <c r="HG105" s="96"/>
      <c r="HH105" s="96"/>
      <c r="HI105" s="96"/>
      <c r="HJ105" s="96"/>
      <c r="HK105" s="96"/>
      <c r="HL105" s="96"/>
      <c r="HM105" s="96"/>
      <c r="HN105" s="96"/>
      <c r="HO105" s="96"/>
      <c r="HP105" s="96"/>
      <c r="HQ105" s="96"/>
      <c r="HR105" s="96"/>
      <c r="HS105" s="96"/>
      <c r="HT105" s="96"/>
      <c r="HU105" s="96"/>
      <c r="HV105" s="96"/>
      <c r="HW105" s="96"/>
      <c r="HX105" s="96"/>
      <c r="HY105" s="96"/>
      <c r="HZ105" s="96"/>
      <c r="IA105" s="96"/>
      <c r="IB105" s="96"/>
      <c r="IC105" s="96"/>
      <c r="ID105" s="96"/>
      <c r="IE105" s="96"/>
      <c r="IF105" s="96"/>
      <c r="IG105" s="96"/>
      <c r="IH105" s="96"/>
      <c r="II105" s="96"/>
      <c r="IJ105" s="96"/>
      <c r="IK105" s="96"/>
      <c r="IL105" s="96"/>
      <c r="IM105" s="96"/>
      <c r="IN105" s="96"/>
      <c r="IO105" s="96"/>
      <c r="IP105" s="96"/>
      <c r="IQ105" s="96"/>
      <c r="IR105" s="96"/>
      <c r="IS105" s="96"/>
      <c r="IT105" s="96"/>
      <c r="IU105" s="96"/>
      <c r="IV105" s="96"/>
    </row>
    <row r="106" spans="1:256" ht="12.75" customHeight="1">
      <c r="A106" s="94"/>
      <c r="B106" s="94"/>
      <c r="C106" s="94"/>
      <c r="D106" s="94"/>
      <c r="E106" s="94"/>
      <c r="F106" s="94"/>
      <c r="G106" s="94"/>
      <c r="H106" s="94"/>
      <c r="I106" s="94"/>
      <c r="J106" s="94"/>
      <c r="K106" s="94"/>
      <c r="L106" s="94"/>
      <c r="M106" s="94"/>
      <c r="N106" s="94"/>
      <c r="O106" s="94"/>
      <c r="P106" s="94"/>
      <c r="Q106" s="94"/>
      <c r="R106" s="94"/>
      <c r="S106" s="94"/>
      <c r="T106" s="94"/>
      <c r="U106" s="94"/>
      <c r="V106" s="94"/>
      <c r="W106" s="94"/>
      <c r="X106" s="94"/>
      <c r="Y106" s="94"/>
      <c r="Z106" s="94"/>
      <c r="AA106" s="94"/>
      <c r="AB106" s="94"/>
      <c r="AC106" s="94"/>
      <c r="AD106" s="94"/>
      <c r="AE106" s="94"/>
      <c r="AF106" s="94"/>
      <c r="AG106" s="94"/>
      <c r="AH106" s="94"/>
      <c r="AI106" s="94"/>
      <c r="AJ106" s="94"/>
      <c r="AK106" s="94"/>
      <c r="AL106" s="94"/>
      <c r="AM106" s="94"/>
      <c r="AN106" s="94"/>
      <c r="AO106" s="94"/>
      <c r="AP106" s="94"/>
      <c r="AQ106" s="94"/>
      <c r="AR106" s="94"/>
      <c r="AS106" s="94"/>
      <c r="AT106" s="94"/>
      <c r="AU106" s="94"/>
      <c r="AV106" s="94"/>
      <c r="AW106" s="94"/>
      <c r="AX106" s="94"/>
      <c r="AY106" s="94"/>
      <c r="AZ106" s="94"/>
      <c r="BA106" s="94"/>
      <c r="BB106" s="96"/>
      <c r="BC106" s="96"/>
      <c r="BD106" s="96"/>
      <c r="BE106" s="96"/>
      <c r="BF106" s="96"/>
      <c r="BG106" s="96"/>
      <c r="BH106" s="96"/>
      <c r="BI106" s="96"/>
      <c r="BJ106" s="96"/>
      <c r="BK106" s="96"/>
      <c r="BL106" s="96"/>
      <c r="BM106" s="96"/>
      <c r="BN106" s="96"/>
      <c r="BO106" s="96"/>
      <c r="BP106" s="96"/>
      <c r="BQ106" s="96"/>
      <c r="BR106" s="96"/>
      <c r="BS106" s="96"/>
      <c r="BT106" s="96"/>
      <c r="BU106" s="96"/>
      <c r="BV106" s="96"/>
      <c r="BW106" s="96"/>
      <c r="BX106" s="96"/>
      <c r="BY106" s="96"/>
      <c r="BZ106" s="96"/>
      <c r="CA106" s="96"/>
      <c r="CB106" s="96"/>
      <c r="CC106" s="96"/>
      <c r="CD106" s="96"/>
      <c r="CE106" s="96"/>
      <c r="CF106" s="96"/>
      <c r="CG106" s="96"/>
      <c r="CH106" s="96"/>
      <c r="CI106" s="96"/>
      <c r="CJ106" s="96"/>
      <c r="CK106" s="96"/>
      <c r="CL106" s="96"/>
      <c r="CM106" s="96"/>
      <c r="CN106" s="96"/>
      <c r="CO106" s="96"/>
      <c r="CP106" s="96"/>
      <c r="CQ106" s="96"/>
      <c r="CR106" s="96"/>
      <c r="CS106" s="96"/>
      <c r="CT106" s="96"/>
      <c r="CU106" s="96"/>
      <c r="CV106" s="96"/>
      <c r="CW106" s="96"/>
      <c r="CX106" s="96"/>
      <c r="CY106" s="96"/>
      <c r="CZ106" s="96"/>
      <c r="DA106" s="96"/>
      <c r="DB106" s="96"/>
      <c r="DC106" s="96"/>
      <c r="DD106" s="96"/>
      <c r="DE106" s="96"/>
      <c r="DF106" s="96"/>
      <c r="DG106" s="96"/>
      <c r="DH106" s="96"/>
      <c r="DI106" s="96"/>
      <c r="DJ106" s="96"/>
      <c r="DK106" s="96"/>
      <c r="DL106" s="96"/>
      <c r="DM106" s="96"/>
      <c r="DN106" s="96"/>
      <c r="DO106" s="96"/>
      <c r="DP106" s="96"/>
      <c r="DQ106" s="96"/>
      <c r="DR106" s="96"/>
      <c r="DS106" s="96"/>
      <c r="DT106" s="96"/>
      <c r="DU106" s="96"/>
      <c r="DV106" s="96"/>
      <c r="DW106" s="96"/>
      <c r="DX106" s="96"/>
      <c r="DY106" s="96"/>
      <c r="DZ106" s="96"/>
      <c r="EA106" s="96"/>
      <c r="EB106" s="96"/>
      <c r="EC106" s="96"/>
      <c r="ED106" s="96"/>
      <c r="EE106" s="96"/>
      <c r="EF106" s="96"/>
      <c r="EG106" s="96"/>
      <c r="EH106" s="96"/>
      <c r="EI106" s="96"/>
      <c r="EJ106" s="96"/>
      <c r="EK106" s="96"/>
      <c r="EL106" s="96"/>
      <c r="EM106" s="96"/>
      <c r="EN106" s="96"/>
      <c r="EO106" s="96"/>
      <c r="EP106" s="96"/>
      <c r="EQ106" s="96"/>
      <c r="ER106" s="96"/>
      <c r="ES106" s="96"/>
      <c r="ET106" s="96"/>
      <c r="EU106" s="96"/>
      <c r="EV106" s="96"/>
      <c r="EW106" s="96"/>
      <c r="EX106" s="96"/>
      <c r="EY106" s="96"/>
      <c r="EZ106" s="96"/>
      <c r="FA106" s="96"/>
      <c r="FB106" s="96"/>
      <c r="FC106" s="96"/>
      <c r="FD106" s="96"/>
      <c r="FE106" s="96"/>
      <c r="FF106" s="96"/>
      <c r="FG106" s="96"/>
      <c r="FH106" s="96"/>
      <c r="FI106" s="96"/>
      <c r="FJ106" s="96"/>
      <c r="FK106" s="96"/>
      <c r="FL106" s="96"/>
      <c r="FM106" s="96"/>
      <c r="FN106" s="96"/>
      <c r="FO106" s="96"/>
      <c r="FP106" s="96"/>
      <c r="FQ106" s="96"/>
      <c r="FR106" s="96"/>
      <c r="FS106" s="96"/>
      <c r="FT106" s="96"/>
      <c r="FU106" s="96"/>
      <c r="FV106" s="96"/>
      <c r="FW106" s="96"/>
      <c r="FX106" s="96"/>
      <c r="FY106" s="96"/>
      <c r="FZ106" s="96"/>
      <c r="GA106" s="96"/>
      <c r="GB106" s="96"/>
      <c r="GC106" s="96"/>
      <c r="GD106" s="96"/>
      <c r="GE106" s="96"/>
      <c r="GF106" s="96"/>
      <c r="GG106" s="96"/>
      <c r="GH106" s="96"/>
      <c r="GI106" s="96"/>
      <c r="GJ106" s="96"/>
      <c r="GK106" s="96"/>
      <c r="GL106" s="96"/>
      <c r="GM106" s="96"/>
      <c r="GN106" s="96"/>
      <c r="GO106" s="96"/>
      <c r="GP106" s="96"/>
      <c r="GQ106" s="96"/>
      <c r="GR106" s="96"/>
      <c r="GS106" s="96"/>
      <c r="GT106" s="96"/>
      <c r="GU106" s="96"/>
      <c r="GV106" s="96"/>
      <c r="GW106" s="96"/>
      <c r="GX106" s="96"/>
      <c r="GY106" s="96"/>
      <c r="GZ106" s="96"/>
      <c r="HA106" s="96"/>
      <c r="HB106" s="96"/>
      <c r="HC106" s="96"/>
      <c r="HD106" s="96"/>
      <c r="HE106" s="96"/>
      <c r="HF106" s="96"/>
      <c r="HG106" s="96"/>
      <c r="HH106" s="96"/>
      <c r="HI106" s="96"/>
      <c r="HJ106" s="96"/>
      <c r="HK106" s="96"/>
      <c r="HL106" s="96"/>
      <c r="HM106" s="96"/>
      <c r="HN106" s="96"/>
      <c r="HO106" s="96"/>
      <c r="HP106" s="96"/>
      <c r="HQ106" s="96"/>
      <c r="HR106" s="96"/>
      <c r="HS106" s="96"/>
      <c r="HT106" s="96"/>
      <c r="HU106" s="96"/>
      <c r="HV106" s="96"/>
      <c r="HW106" s="96"/>
      <c r="HX106" s="96"/>
      <c r="HY106" s="96"/>
      <c r="HZ106" s="96"/>
      <c r="IA106" s="96"/>
      <c r="IB106" s="96"/>
      <c r="IC106" s="96"/>
      <c r="ID106" s="96"/>
      <c r="IE106" s="96"/>
      <c r="IF106" s="96"/>
      <c r="IG106" s="96"/>
      <c r="IH106" s="96"/>
      <c r="II106" s="96"/>
      <c r="IJ106" s="96"/>
      <c r="IK106" s="96"/>
      <c r="IL106" s="96"/>
      <c r="IM106" s="96"/>
      <c r="IN106" s="96"/>
      <c r="IO106" s="96"/>
      <c r="IP106" s="96"/>
      <c r="IQ106" s="96"/>
      <c r="IR106" s="96"/>
      <c r="IS106" s="96"/>
      <c r="IT106" s="96"/>
      <c r="IU106" s="96"/>
      <c r="IV106" s="96"/>
    </row>
    <row r="107" spans="1:256" ht="12.75" customHeight="1">
      <c r="A107" s="94"/>
      <c r="B107" s="94"/>
      <c r="C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c r="AJ107" s="94"/>
      <c r="AK107" s="94"/>
      <c r="AL107" s="94"/>
      <c r="AM107" s="94"/>
      <c r="AN107" s="94"/>
      <c r="AO107" s="94"/>
      <c r="AP107" s="94"/>
      <c r="AQ107" s="94"/>
      <c r="AR107" s="94"/>
      <c r="AS107" s="94"/>
      <c r="AT107" s="94"/>
      <c r="AU107" s="94"/>
      <c r="AV107" s="94"/>
      <c r="AW107" s="94"/>
      <c r="AX107" s="94"/>
      <c r="AY107" s="94"/>
      <c r="AZ107" s="94"/>
      <c r="BA107" s="94"/>
      <c r="BB107" s="96"/>
      <c r="BC107" s="96"/>
      <c r="BD107" s="96"/>
      <c r="BE107" s="96"/>
      <c r="BF107" s="96"/>
      <c r="BG107" s="96"/>
      <c r="BH107" s="96"/>
      <c r="BI107" s="96"/>
      <c r="BJ107" s="96"/>
      <c r="BK107" s="96"/>
      <c r="BL107" s="96"/>
      <c r="BM107" s="96"/>
      <c r="BN107" s="96"/>
      <c r="BO107" s="96"/>
      <c r="BP107" s="96"/>
      <c r="BQ107" s="96"/>
      <c r="BR107" s="96"/>
      <c r="BS107" s="96"/>
      <c r="BT107" s="96"/>
      <c r="BU107" s="96"/>
      <c r="BV107" s="96"/>
      <c r="BW107" s="96"/>
      <c r="BX107" s="96"/>
      <c r="BY107" s="96"/>
      <c r="BZ107" s="96"/>
      <c r="CA107" s="96"/>
      <c r="CB107" s="96"/>
      <c r="CC107" s="96"/>
      <c r="CD107" s="96"/>
      <c r="CE107" s="96"/>
      <c r="CF107" s="96"/>
      <c r="CG107" s="96"/>
      <c r="CH107" s="96"/>
      <c r="CI107" s="96"/>
      <c r="CJ107" s="96"/>
      <c r="CK107" s="96"/>
      <c r="CL107" s="96"/>
      <c r="CM107" s="96"/>
      <c r="CN107" s="96"/>
      <c r="CO107" s="96"/>
      <c r="CP107" s="96"/>
      <c r="CQ107" s="96"/>
      <c r="CR107" s="96"/>
      <c r="CS107" s="96"/>
      <c r="CT107" s="96"/>
      <c r="CU107" s="96"/>
      <c r="CV107" s="96"/>
      <c r="CW107" s="96"/>
      <c r="CX107" s="96"/>
      <c r="CY107" s="96"/>
      <c r="CZ107" s="96"/>
      <c r="DA107" s="96"/>
      <c r="DB107" s="96"/>
      <c r="DC107" s="96"/>
      <c r="DD107" s="96"/>
      <c r="DE107" s="96"/>
      <c r="DF107" s="96"/>
      <c r="DG107" s="96"/>
      <c r="DH107" s="96"/>
      <c r="DI107" s="96"/>
      <c r="DJ107" s="96"/>
      <c r="DK107" s="96"/>
      <c r="DL107" s="96"/>
      <c r="DM107" s="96"/>
      <c r="DN107" s="96"/>
      <c r="DO107" s="96"/>
      <c r="DP107" s="96"/>
      <c r="DQ107" s="96"/>
      <c r="DR107" s="96"/>
      <c r="DS107" s="96"/>
      <c r="DT107" s="96"/>
      <c r="DU107" s="96"/>
      <c r="DV107" s="96"/>
      <c r="DW107" s="96"/>
      <c r="DX107" s="96"/>
      <c r="DY107" s="96"/>
      <c r="DZ107" s="96"/>
      <c r="EA107" s="96"/>
      <c r="EB107" s="96"/>
      <c r="EC107" s="96"/>
      <c r="ED107" s="96"/>
      <c r="EE107" s="96"/>
      <c r="EF107" s="96"/>
      <c r="EG107" s="96"/>
      <c r="EH107" s="96"/>
      <c r="EI107" s="96"/>
      <c r="EJ107" s="96"/>
      <c r="EK107" s="96"/>
      <c r="EL107" s="96"/>
      <c r="EM107" s="96"/>
      <c r="EN107" s="96"/>
      <c r="EO107" s="96"/>
      <c r="EP107" s="96"/>
      <c r="EQ107" s="96"/>
      <c r="ER107" s="96"/>
      <c r="ES107" s="96"/>
      <c r="ET107" s="96"/>
      <c r="EU107" s="96"/>
      <c r="EV107" s="96"/>
      <c r="EW107" s="96"/>
      <c r="EX107" s="96"/>
      <c r="EY107" s="96"/>
      <c r="EZ107" s="96"/>
      <c r="FA107" s="96"/>
      <c r="FB107" s="96"/>
      <c r="FC107" s="96"/>
      <c r="FD107" s="96"/>
      <c r="FE107" s="96"/>
      <c r="FF107" s="96"/>
      <c r="FG107" s="96"/>
      <c r="FH107" s="96"/>
      <c r="FI107" s="96"/>
      <c r="FJ107" s="96"/>
      <c r="FK107" s="96"/>
      <c r="FL107" s="96"/>
      <c r="FM107" s="96"/>
      <c r="FN107" s="96"/>
      <c r="FO107" s="96"/>
      <c r="FP107" s="96"/>
      <c r="FQ107" s="96"/>
      <c r="FR107" s="96"/>
      <c r="FS107" s="96"/>
      <c r="FT107" s="96"/>
      <c r="FU107" s="96"/>
      <c r="FV107" s="96"/>
      <c r="FW107" s="96"/>
      <c r="FX107" s="96"/>
      <c r="FY107" s="96"/>
      <c r="FZ107" s="96"/>
      <c r="GA107" s="96"/>
      <c r="GB107" s="96"/>
      <c r="GC107" s="96"/>
      <c r="GD107" s="96"/>
      <c r="GE107" s="96"/>
      <c r="GF107" s="96"/>
      <c r="GG107" s="96"/>
      <c r="GH107" s="96"/>
      <c r="GI107" s="96"/>
      <c r="GJ107" s="96"/>
      <c r="GK107" s="96"/>
      <c r="GL107" s="96"/>
      <c r="GM107" s="96"/>
      <c r="GN107" s="96"/>
      <c r="GO107" s="96"/>
      <c r="GP107" s="96"/>
      <c r="GQ107" s="96"/>
      <c r="GR107" s="96"/>
      <c r="GS107" s="96"/>
      <c r="GT107" s="96"/>
      <c r="GU107" s="96"/>
      <c r="GV107" s="96"/>
      <c r="GW107" s="96"/>
      <c r="GX107" s="96"/>
      <c r="GY107" s="96"/>
      <c r="GZ107" s="96"/>
      <c r="HA107" s="96"/>
      <c r="HB107" s="96"/>
      <c r="HC107" s="96"/>
      <c r="HD107" s="96"/>
      <c r="HE107" s="96"/>
      <c r="HF107" s="96"/>
      <c r="HG107" s="96"/>
      <c r="HH107" s="96"/>
      <c r="HI107" s="96"/>
      <c r="HJ107" s="96"/>
      <c r="HK107" s="96"/>
      <c r="HL107" s="96"/>
      <c r="HM107" s="96"/>
      <c r="HN107" s="96"/>
      <c r="HO107" s="96"/>
      <c r="HP107" s="96"/>
      <c r="HQ107" s="96"/>
      <c r="HR107" s="96"/>
      <c r="HS107" s="96"/>
      <c r="HT107" s="96"/>
      <c r="HU107" s="96"/>
      <c r="HV107" s="96"/>
      <c r="HW107" s="96"/>
      <c r="HX107" s="96"/>
      <c r="HY107" s="96"/>
      <c r="HZ107" s="96"/>
      <c r="IA107" s="96"/>
      <c r="IB107" s="96"/>
      <c r="IC107" s="96"/>
      <c r="ID107" s="96"/>
      <c r="IE107" s="96"/>
      <c r="IF107" s="96"/>
      <c r="IG107" s="96"/>
      <c r="IH107" s="96"/>
      <c r="II107" s="96"/>
      <c r="IJ107" s="96"/>
      <c r="IK107" s="96"/>
      <c r="IL107" s="96"/>
      <c r="IM107" s="96"/>
      <c r="IN107" s="96"/>
      <c r="IO107" s="96"/>
      <c r="IP107" s="96"/>
      <c r="IQ107" s="96"/>
      <c r="IR107" s="96"/>
      <c r="IS107" s="96"/>
      <c r="IT107" s="96"/>
      <c r="IU107" s="96"/>
      <c r="IV107" s="96"/>
    </row>
    <row r="108" spans="1:256" ht="12.75" customHeight="1">
      <c r="A108" s="94"/>
      <c r="B108" s="94"/>
      <c r="C108" s="94"/>
      <c r="D108" s="94"/>
      <c r="E108" s="94"/>
      <c r="F108" s="94"/>
      <c r="G108" s="94"/>
      <c r="H108" s="94"/>
      <c r="I108" s="94"/>
      <c r="J108" s="94"/>
      <c r="K108" s="94"/>
      <c r="L108" s="94"/>
      <c r="M108" s="94"/>
      <c r="N108" s="94"/>
      <c r="O108" s="94"/>
      <c r="P108" s="94"/>
      <c r="Q108" s="94"/>
      <c r="R108" s="94"/>
      <c r="S108" s="94"/>
      <c r="T108" s="94"/>
      <c r="U108" s="94"/>
      <c r="V108" s="94"/>
      <c r="W108" s="94"/>
      <c r="X108" s="94"/>
      <c r="Y108" s="94"/>
      <c r="Z108" s="94"/>
      <c r="AA108" s="94"/>
      <c r="AB108" s="94"/>
      <c r="AC108" s="94"/>
      <c r="AD108" s="94"/>
      <c r="AE108" s="94"/>
      <c r="AF108" s="94"/>
      <c r="AG108" s="94"/>
      <c r="AH108" s="94"/>
      <c r="AI108" s="94"/>
      <c r="AJ108" s="94"/>
      <c r="AK108" s="94"/>
      <c r="AL108" s="94"/>
      <c r="AM108" s="94"/>
      <c r="AN108" s="94"/>
      <c r="AO108" s="94"/>
      <c r="AP108" s="94"/>
      <c r="AQ108" s="94"/>
      <c r="AR108" s="94"/>
      <c r="AS108" s="94"/>
      <c r="AT108" s="94"/>
      <c r="AU108" s="94"/>
      <c r="AV108" s="94"/>
      <c r="AW108" s="94"/>
      <c r="AX108" s="94"/>
      <c r="AY108" s="94"/>
      <c r="AZ108" s="94"/>
      <c r="BA108" s="94"/>
      <c r="BB108" s="96"/>
      <c r="BC108" s="96"/>
      <c r="BD108" s="96"/>
      <c r="BE108" s="96"/>
      <c r="BF108" s="96"/>
      <c r="BG108" s="96"/>
      <c r="BH108" s="96"/>
      <c r="BI108" s="96"/>
      <c r="BJ108" s="96"/>
      <c r="BK108" s="96"/>
      <c r="BL108" s="96"/>
      <c r="BM108" s="96"/>
      <c r="BN108" s="96"/>
      <c r="BO108" s="96"/>
      <c r="BP108" s="96"/>
      <c r="BQ108" s="96"/>
      <c r="BR108" s="96"/>
      <c r="BS108" s="96"/>
      <c r="BT108" s="96"/>
      <c r="BU108" s="96"/>
      <c r="BV108" s="96"/>
      <c r="BW108" s="96"/>
      <c r="BX108" s="96"/>
      <c r="BY108" s="96"/>
      <c r="BZ108" s="96"/>
      <c r="CA108" s="96"/>
      <c r="CB108" s="96"/>
      <c r="CC108" s="96"/>
      <c r="CD108" s="96"/>
      <c r="CE108" s="96"/>
      <c r="CF108" s="96"/>
      <c r="CG108" s="96"/>
      <c r="CH108" s="96"/>
      <c r="CI108" s="96"/>
      <c r="CJ108" s="96"/>
      <c r="CK108" s="96"/>
      <c r="CL108" s="96"/>
      <c r="CM108" s="96"/>
      <c r="CN108" s="96"/>
      <c r="CO108" s="96"/>
      <c r="CP108" s="96"/>
      <c r="CQ108" s="96"/>
      <c r="CR108" s="96"/>
      <c r="CS108" s="96"/>
      <c r="CT108" s="96"/>
      <c r="CU108" s="96"/>
      <c r="CV108" s="96"/>
      <c r="CW108" s="96"/>
      <c r="CX108" s="96"/>
      <c r="CY108" s="96"/>
      <c r="CZ108" s="96"/>
      <c r="DA108" s="96"/>
      <c r="DB108" s="96"/>
      <c r="DC108" s="96"/>
      <c r="DD108" s="96"/>
      <c r="DE108" s="96"/>
      <c r="DF108" s="96"/>
      <c r="DG108" s="96"/>
      <c r="DH108" s="96"/>
      <c r="DI108" s="96"/>
      <c r="DJ108" s="96"/>
      <c r="DK108" s="96"/>
      <c r="DL108" s="96"/>
      <c r="DM108" s="96"/>
      <c r="DN108" s="96"/>
      <c r="DO108" s="96"/>
      <c r="DP108" s="96"/>
      <c r="DQ108" s="96"/>
      <c r="DR108" s="96"/>
      <c r="DS108" s="96"/>
      <c r="DT108" s="96"/>
      <c r="DU108" s="96"/>
      <c r="DV108" s="96"/>
      <c r="DW108" s="96"/>
      <c r="DX108" s="96"/>
      <c r="DY108" s="96"/>
      <c r="DZ108" s="96"/>
      <c r="EA108" s="96"/>
      <c r="EB108" s="96"/>
      <c r="EC108" s="96"/>
      <c r="ED108" s="96"/>
      <c r="EE108" s="96"/>
      <c r="EF108" s="96"/>
      <c r="EG108" s="96"/>
      <c r="EH108" s="96"/>
      <c r="EI108" s="96"/>
      <c r="EJ108" s="96"/>
      <c r="EK108" s="96"/>
      <c r="EL108" s="96"/>
      <c r="EM108" s="96"/>
      <c r="EN108" s="96"/>
      <c r="EO108" s="96"/>
      <c r="EP108" s="96"/>
      <c r="EQ108" s="96"/>
      <c r="ER108" s="96"/>
      <c r="ES108" s="96"/>
      <c r="ET108" s="96"/>
      <c r="EU108" s="96"/>
      <c r="EV108" s="96"/>
      <c r="EW108" s="96"/>
      <c r="EX108" s="96"/>
      <c r="EY108" s="96"/>
      <c r="EZ108" s="96"/>
      <c r="FA108" s="96"/>
      <c r="FB108" s="96"/>
      <c r="FC108" s="96"/>
      <c r="FD108" s="96"/>
      <c r="FE108" s="96"/>
      <c r="FF108" s="96"/>
      <c r="FG108" s="96"/>
      <c r="FH108" s="96"/>
      <c r="FI108" s="96"/>
      <c r="FJ108" s="96"/>
      <c r="FK108" s="96"/>
      <c r="FL108" s="96"/>
      <c r="FM108" s="96"/>
      <c r="FN108" s="96"/>
      <c r="FO108" s="96"/>
      <c r="FP108" s="96"/>
      <c r="FQ108" s="96"/>
      <c r="FR108" s="96"/>
      <c r="FS108" s="96"/>
      <c r="FT108" s="96"/>
      <c r="FU108" s="96"/>
      <c r="FV108" s="96"/>
      <c r="FW108" s="96"/>
      <c r="FX108" s="96"/>
      <c r="FY108" s="96"/>
      <c r="FZ108" s="96"/>
      <c r="GA108" s="96"/>
      <c r="GB108" s="96"/>
      <c r="GC108" s="96"/>
      <c r="GD108" s="96"/>
      <c r="GE108" s="96"/>
      <c r="GF108" s="96"/>
      <c r="GG108" s="96"/>
      <c r="GH108" s="96"/>
      <c r="GI108" s="96"/>
      <c r="GJ108" s="96"/>
      <c r="GK108" s="96"/>
      <c r="GL108" s="96"/>
      <c r="GM108" s="96"/>
      <c r="GN108" s="96"/>
      <c r="GO108" s="96"/>
      <c r="GP108" s="96"/>
      <c r="GQ108" s="96"/>
      <c r="GR108" s="96"/>
      <c r="GS108" s="96"/>
      <c r="GT108" s="96"/>
      <c r="GU108" s="96"/>
      <c r="GV108" s="96"/>
      <c r="GW108" s="96"/>
      <c r="GX108" s="96"/>
      <c r="GY108" s="96"/>
      <c r="GZ108" s="96"/>
      <c r="HA108" s="96"/>
      <c r="HB108" s="96"/>
      <c r="HC108" s="96"/>
      <c r="HD108" s="96"/>
      <c r="HE108" s="96"/>
      <c r="HF108" s="96"/>
      <c r="HG108" s="96"/>
      <c r="HH108" s="96"/>
      <c r="HI108" s="96"/>
      <c r="HJ108" s="96"/>
      <c r="HK108" s="96"/>
      <c r="HL108" s="96"/>
      <c r="HM108" s="96"/>
      <c r="HN108" s="96"/>
      <c r="HO108" s="96"/>
      <c r="HP108" s="96"/>
      <c r="HQ108" s="96"/>
      <c r="HR108" s="96"/>
      <c r="HS108" s="96"/>
      <c r="HT108" s="96"/>
      <c r="HU108" s="96"/>
      <c r="HV108" s="96"/>
      <c r="HW108" s="96"/>
      <c r="HX108" s="96"/>
      <c r="HY108" s="96"/>
      <c r="HZ108" s="96"/>
      <c r="IA108" s="96"/>
      <c r="IB108" s="96"/>
      <c r="IC108" s="96"/>
      <c r="ID108" s="96"/>
      <c r="IE108" s="96"/>
      <c r="IF108" s="96"/>
      <c r="IG108" s="96"/>
      <c r="IH108" s="96"/>
      <c r="II108" s="96"/>
      <c r="IJ108" s="96"/>
      <c r="IK108" s="96"/>
      <c r="IL108" s="96"/>
      <c r="IM108" s="96"/>
      <c r="IN108" s="96"/>
      <c r="IO108" s="96"/>
      <c r="IP108" s="96"/>
      <c r="IQ108" s="96"/>
      <c r="IR108" s="96"/>
      <c r="IS108" s="96"/>
      <c r="IT108" s="96"/>
      <c r="IU108" s="96"/>
      <c r="IV108" s="96"/>
    </row>
    <row r="109" spans="1:256" ht="12.75" customHeight="1">
      <c r="A109" s="94"/>
      <c r="B109" s="94"/>
      <c r="C109" s="94"/>
      <c r="D109" s="94"/>
      <c r="E109" s="94"/>
      <c r="F109" s="94"/>
      <c r="G109" s="94"/>
      <c r="H109" s="94"/>
      <c r="I109" s="94"/>
      <c r="J109" s="94"/>
      <c r="K109" s="94"/>
      <c r="L109" s="94"/>
      <c r="M109" s="94"/>
      <c r="N109" s="94"/>
      <c r="O109" s="94"/>
      <c r="P109" s="94"/>
      <c r="Q109" s="94"/>
      <c r="R109" s="94"/>
      <c r="S109" s="94"/>
      <c r="T109" s="94"/>
      <c r="U109" s="94"/>
      <c r="V109" s="94"/>
      <c r="W109" s="94"/>
      <c r="X109" s="94"/>
      <c r="Y109" s="94"/>
      <c r="Z109" s="94"/>
      <c r="AA109" s="94"/>
      <c r="AB109" s="94"/>
      <c r="AC109" s="94"/>
      <c r="AD109" s="94"/>
      <c r="AE109" s="94"/>
      <c r="AF109" s="94"/>
      <c r="AG109" s="94"/>
      <c r="AH109" s="94"/>
      <c r="AI109" s="94"/>
      <c r="AJ109" s="94"/>
      <c r="AK109" s="94"/>
      <c r="AL109" s="94"/>
      <c r="AM109" s="94"/>
      <c r="AN109" s="94"/>
      <c r="AO109" s="94"/>
      <c r="AP109" s="94"/>
      <c r="AQ109" s="94"/>
      <c r="AR109" s="94"/>
      <c r="AS109" s="94"/>
      <c r="AT109" s="94"/>
      <c r="AU109" s="94"/>
      <c r="AV109" s="94"/>
      <c r="AW109" s="94"/>
      <c r="AX109" s="94"/>
      <c r="AY109" s="94"/>
      <c r="AZ109" s="94"/>
      <c r="BA109" s="94"/>
      <c r="BB109" s="96"/>
      <c r="BC109" s="96"/>
      <c r="BD109" s="96"/>
      <c r="BE109" s="96"/>
      <c r="BF109" s="96"/>
      <c r="BG109" s="96"/>
      <c r="BH109" s="96"/>
      <c r="BI109" s="96"/>
      <c r="BJ109" s="96"/>
      <c r="BK109" s="96"/>
      <c r="BL109" s="96"/>
      <c r="BM109" s="96"/>
      <c r="BN109" s="96"/>
      <c r="BO109" s="96"/>
      <c r="BP109" s="96"/>
      <c r="BQ109" s="96"/>
      <c r="BR109" s="96"/>
      <c r="BS109" s="96"/>
      <c r="BT109" s="96"/>
      <c r="BU109" s="96"/>
      <c r="BV109" s="96"/>
      <c r="BW109" s="96"/>
      <c r="BX109" s="96"/>
      <c r="BY109" s="96"/>
      <c r="BZ109" s="96"/>
      <c r="CA109" s="96"/>
      <c r="CB109" s="96"/>
      <c r="CC109" s="96"/>
      <c r="CD109" s="96"/>
      <c r="CE109" s="96"/>
      <c r="CF109" s="96"/>
      <c r="CG109" s="96"/>
      <c r="CH109" s="96"/>
      <c r="CI109" s="96"/>
      <c r="CJ109" s="96"/>
      <c r="CK109" s="96"/>
      <c r="CL109" s="96"/>
      <c r="CM109" s="96"/>
      <c r="CN109" s="96"/>
      <c r="CO109" s="96"/>
      <c r="CP109" s="96"/>
      <c r="CQ109" s="96"/>
      <c r="CR109" s="96"/>
      <c r="CS109" s="96"/>
      <c r="CT109" s="96"/>
      <c r="CU109" s="96"/>
      <c r="CV109" s="96"/>
      <c r="CW109" s="96"/>
      <c r="CX109" s="96"/>
      <c r="CY109" s="96"/>
      <c r="CZ109" s="96"/>
      <c r="DA109" s="96"/>
      <c r="DB109" s="96"/>
      <c r="DC109" s="96"/>
      <c r="DD109" s="96"/>
      <c r="DE109" s="96"/>
      <c r="DF109" s="96"/>
      <c r="DG109" s="96"/>
      <c r="DH109" s="96"/>
      <c r="DI109" s="96"/>
      <c r="DJ109" s="96"/>
      <c r="DK109" s="96"/>
      <c r="DL109" s="96"/>
      <c r="DM109" s="96"/>
      <c r="DN109" s="96"/>
      <c r="DO109" s="96"/>
      <c r="DP109" s="96"/>
      <c r="DQ109" s="96"/>
      <c r="DR109" s="96"/>
      <c r="DS109" s="96"/>
      <c r="DT109" s="96"/>
      <c r="DU109" s="96"/>
      <c r="DV109" s="96"/>
      <c r="DW109" s="96"/>
      <c r="DX109" s="96"/>
      <c r="DY109" s="96"/>
      <c r="DZ109" s="96"/>
      <c r="EA109" s="96"/>
      <c r="EB109" s="96"/>
      <c r="EC109" s="96"/>
      <c r="ED109" s="96"/>
      <c r="EE109" s="96"/>
      <c r="EF109" s="96"/>
      <c r="EG109" s="96"/>
      <c r="EH109" s="96"/>
      <c r="EI109" s="96"/>
      <c r="EJ109" s="96"/>
      <c r="EK109" s="96"/>
      <c r="EL109" s="96"/>
      <c r="EM109" s="96"/>
      <c r="EN109" s="96"/>
      <c r="EO109" s="96"/>
      <c r="EP109" s="96"/>
      <c r="EQ109" s="96"/>
      <c r="ER109" s="96"/>
      <c r="ES109" s="96"/>
      <c r="ET109" s="96"/>
      <c r="EU109" s="96"/>
      <c r="EV109" s="96"/>
      <c r="EW109" s="96"/>
      <c r="EX109" s="96"/>
      <c r="EY109" s="96"/>
      <c r="EZ109" s="96"/>
      <c r="FA109" s="96"/>
      <c r="FB109" s="96"/>
      <c r="FC109" s="96"/>
      <c r="FD109" s="96"/>
      <c r="FE109" s="96"/>
      <c r="FF109" s="96"/>
      <c r="FG109" s="96"/>
      <c r="FH109" s="96"/>
      <c r="FI109" s="96"/>
      <c r="FJ109" s="96"/>
      <c r="FK109" s="96"/>
      <c r="FL109" s="96"/>
      <c r="FM109" s="96"/>
      <c r="FN109" s="96"/>
      <c r="FO109" s="96"/>
      <c r="FP109" s="96"/>
      <c r="FQ109" s="96"/>
      <c r="FR109" s="96"/>
      <c r="FS109" s="96"/>
      <c r="FT109" s="96"/>
      <c r="FU109" s="96"/>
      <c r="FV109" s="96"/>
      <c r="FW109" s="96"/>
      <c r="FX109" s="96"/>
      <c r="FY109" s="96"/>
      <c r="FZ109" s="96"/>
      <c r="GA109" s="96"/>
      <c r="GB109" s="96"/>
      <c r="GC109" s="96"/>
      <c r="GD109" s="96"/>
      <c r="GE109" s="96"/>
      <c r="GF109" s="96"/>
      <c r="GG109" s="96"/>
      <c r="GH109" s="96"/>
      <c r="GI109" s="96"/>
      <c r="GJ109" s="96"/>
      <c r="GK109" s="96"/>
      <c r="GL109" s="96"/>
      <c r="GM109" s="96"/>
      <c r="GN109" s="96"/>
      <c r="GO109" s="96"/>
      <c r="GP109" s="96"/>
      <c r="GQ109" s="96"/>
      <c r="GR109" s="96"/>
      <c r="GS109" s="96"/>
      <c r="GT109" s="96"/>
      <c r="GU109" s="96"/>
      <c r="GV109" s="96"/>
      <c r="GW109" s="96"/>
      <c r="GX109" s="96"/>
      <c r="GY109" s="96"/>
      <c r="GZ109" s="96"/>
      <c r="HA109" s="96"/>
      <c r="HB109" s="96"/>
      <c r="HC109" s="96"/>
      <c r="HD109" s="96"/>
      <c r="HE109" s="96"/>
      <c r="HF109" s="96"/>
      <c r="HG109" s="96"/>
      <c r="HH109" s="96"/>
      <c r="HI109" s="96"/>
      <c r="HJ109" s="96"/>
      <c r="HK109" s="96"/>
      <c r="HL109" s="96"/>
      <c r="HM109" s="96"/>
      <c r="HN109" s="96"/>
      <c r="HO109" s="96"/>
      <c r="HP109" s="96"/>
      <c r="HQ109" s="96"/>
      <c r="HR109" s="96"/>
      <c r="HS109" s="96"/>
      <c r="HT109" s="96"/>
      <c r="HU109" s="96"/>
      <c r="HV109" s="96"/>
      <c r="HW109" s="96"/>
      <c r="HX109" s="96"/>
      <c r="HY109" s="96"/>
      <c r="HZ109" s="96"/>
      <c r="IA109" s="96"/>
      <c r="IB109" s="96"/>
      <c r="IC109" s="96"/>
      <c r="ID109" s="96"/>
      <c r="IE109" s="96"/>
      <c r="IF109" s="96"/>
      <c r="IG109" s="96"/>
      <c r="IH109" s="96"/>
      <c r="II109" s="96"/>
      <c r="IJ109" s="96"/>
      <c r="IK109" s="96"/>
      <c r="IL109" s="96"/>
      <c r="IM109" s="96"/>
      <c r="IN109" s="96"/>
      <c r="IO109" s="96"/>
      <c r="IP109" s="96"/>
      <c r="IQ109" s="96"/>
      <c r="IR109" s="96"/>
      <c r="IS109" s="96"/>
      <c r="IT109" s="96"/>
      <c r="IU109" s="96"/>
      <c r="IV109" s="96"/>
    </row>
    <row r="110" spans="1:256" ht="12.75" customHeight="1">
      <c r="A110" s="94"/>
      <c r="B110" s="94"/>
      <c r="C110" s="94"/>
      <c r="D110" s="94"/>
      <c r="E110" s="94"/>
      <c r="F110" s="94"/>
      <c r="G110" s="94"/>
      <c r="H110" s="94"/>
      <c r="I110" s="94"/>
      <c r="J110" s="94"/>
      <c r="K110" s="94"/>
      <c r="L110" s="94"/>
      <c r="M110" s="94"/>
      <c r="N110" s="94"/>
      <c r="O110" s="94"/>
      <c r="P110" s="94"/>
      <c r="Q110" s="94"/>
      <c r="R110" s="94"/>
      <c r="S110" s="94"/>
      <c r="T110" s="94"/>
      <c r="U110" s="94"/>
      <c r="V110" s="94"/>
      <c r="W110" s="94"/>
      <c r="X110" s="94"/>
      <c r="Y110" s="94"/>
      <c r="Z110" s="94"/>
      <c r="AA110" s="94"/>
      <c r="AB110" s="94"/>
      <c r="AC110" s="94"/>
      <c r="AD110" s="94"/>
      <c r="AE110" s="94"/>
      <c r="AF110" s="94"/>
      <c r="AG110" s="94"/>
      <c r="AH110" s="94"/>
      <c r="AI110" s="94"/>
      <c r="AJ110" s="94"/>
      <c r="AK110" s="94"/>
      <c r="AL110" s="94"/>
      <c r="AM110" s="94"/>
      <c r="AN110" s="94"/>
      <c r="AO110" s="94"/>
      <c r="AP110" s="94"/>
      <c r="AQ110" s="94"/>
      <c r="AR110" s="94"/>
      <c r="AS110" s="94"/>
      <c r="AT110" s="94"/>
      <c r="AU110" s="94"/>
      <c r="AV110" s="94"/>
      <c r="AW110" s="94"/>
      <c r="AX110" s="94"/>
      <c r="AY110" s="94"/>
      <c r="AZ110" s="94"/>
      <c r="BA110" s="94"/>
      <c r="BB110" s="96"/>
      <c r="BC110" s="96"/>
      <c r="BD110" s="96"/>
      <c r="BE110" s="96"/>
      <c r="BF110" s="96"/>
      <c r="BG110" s="96"/>
      <c r="BH110" s="96"/>
      <c r="BI110" s="96"/>
      <c r="BJ110" s="96"/>
      <c r="BK110" s="96"/>
      <c r="BL110" s="96"/>
      <c r="BM110" s="96"/>
      <c r="BN110" s="96"/>
      <c r="BO110" s="96"/>
      <c r="BP110" s="96"/>
      <c r="BQ110" s="96"/>
      <c r="BR110" s="96"/>
      <c r="BS110" s="96"/>
      <c r="BT110" s="96"/>
      <c r="BU110" s="96"/>
      <c r="BV110" s="96"/>
      <c r="BW110" s="96"/>
      <c r="BX110" s="96"/>
      <c r="BY110" s="96"/>
      <c r="BZ110" s="96"/>
      <c r="CA110" s="96"/>
      <c r="CB110" s="96"/>
      <c r="CC110" s="96"/>
      <c r="CD110" s="96"/>
      <c r="CE110" s="96"/>
      <c r="CF110" s="96"/>
      <c r="CG110" s="96"/>
      <c r="CH110" s="96"/>
      <c r="CI110" s="96"/>
      <c r="CJ110" s="96"/>
      <c r="CK110" s="96"/>
      <c r="CL110" s="96"/>
      <c r="CM110" s="96"/>
      <c r="CN110" s="96"/>
      <c r="CO110" s="96"/>
      <c r="CP110" s="96"/>
      <c r="CQ110" s="96"/>
      <c r="CR110" s="96"/>
      <c r="CS110" s="96"/>
      <c r="CT110" s="96"/>
      <c r="CU110" s="96"/>
      <c r="CV110" s="96"/>
      <c r="CW110" s="96"/>
      <c r="CX110" s="96"/>
      <c r="CY110" s="96"/>
      <c r="CZ110" s="96"/>
      <c r="DA110" s="96"/>
      <c r="DB110" s="96"/>
      <c r="DC110" s="96"/>
      <c r="DD110" s="96"/>
      <c r="DE110" s="96"/>
      <c r="DF110" s="96"/>
      <c r="DG110" s="96"/>
      <c r="DH110" s="96"/>
      <c r="DI110" s="96"/>
      <c r="DJ110" s="96"/>
      <c r="DK110" s="96"/>
      <c r="DL110" s="96"/>
      <c r="DM110" s="96"/>
      <c r="DN110" s="96"/>
      <c r="DO110" s="96"/>
      <c r="DP110" s="96"/>
      <c r="DQ110" s="96"/>
      <c r="DR110" s="96"/>
      <c r="DS110" s="96"/>
      <c r="DT110" s="96"/>
      <c r="DU110" s="96"/>
      <c r="DV110" s="96"/>
      <c r="DW110" s="96"/>
      <c r="DX110" s="96"/>
      <c r="DY110" s="96"/>
      <c r="DZ110" s="96"/>
      <c r="EA110" s="96"/>
      <c r="EB110" s="96"/>
      <c r="EC110" s="96"/>
      <c r="ED110" s="96"/>
      <c r="EE110" s="96"/>
      <c r="EF110" s="96"/>
      <c r="EG110" s="96"/>
      <c r="EH110" s="96"/>
      <c r="EI110" s="96"/>
      <c r="EJ110" s="96"/>
      <c r="EK110" s="96"/>
      <c r="EL110" s="96"/>
      <c r="EM110" s="96"/>
      <c r="EN110" s="96"/>
      <c r="EO110" s="96"/>
      <c r="EP110" s="96"/>
      <c r="EQ110" s="96"/>
      <c r="ER110" s="96"/>
      <c r="ES110" s="96"/>
      <c r="ET110" s="96"/>
      <c r="EU110" s="96"/>
      <c r="EV110" s="96"/>
      <c r="EW110" s="96"/>
      <c r="EX110" s="96"/>
      <c r="EY110" s="96"/>
      <c r="EZ110" s="96"/>
      <c r="FA110" s="96"/>
      <c r="FB110" s="96"/>
      <c r="FC110" s="96"/>
      <c r="FD110" s="96"/>
      <c r="FE110" s="96"/>
      <c r="FF110" s="96"/>
      <c r="FG110" s="96"/>
      <c r="FH110" s="96"/>
      <c r="FI110" s="96"/>
      <c r="FJ110" s="96"/>
      <c r="FK110" s="96"/>
      <c r="FL110" s="96"/>
      <c r="FM110" s="96"/>
      <c r="FN110" s="96"/>
      <c r="FO110" s="96"/>
      <c r="FP110" s="96"/>
      <c r="FQ110" s="96"/>
      <c r="FR110" s="96"/>
      <c r="FS110" s="96"/>
      <c r="FT110" s="96"/>
      <c r="FU110" s="96"/>
      <c r="FV110" s="96"/>
      <c r="FW110" s="96"/>
      <c r="FX110" s="96"/>
      <c r="FY110" s="96"/>
      <c r="FZ110" s="96"/>
      <c r="GA110" s="96"/>
      <c r="GB110" s="96"/>
      <c r="GC110" s="96"/>
      <c r="GD110" s="96"/>
      <c r="GE110" s="96"/>
      <c r="GF110" s="96"/>
      <c r="GG110" s="96"/>
      <c r="GH110" s="96"/>
      <c r="GI110" s="96"/>
      <c r="GJ110" s="96"/>
      <c r="GK110" s="96"/>
      <c r="GL110" s="96"/>
      <c r="GM110" s="96"/>
      <c r="GN110" s="96"/>
      <c r="GO110" s="96"/>
      <c r="GP110" s="96"/>
      <c r="GQ110" s="96"/>
      <c r="GR110" s="96"/>
      <c r="GS110" s="96"/>
      <c r="GT110" s="96"/>
      <c r="GU110" s="96"/>
      <c r="GV110" s="96"/>
      <c r="GW110" s="96"/>
      <c r="GX110" s="96"/>
      <c r="GY110" s="96"/>
      <c r="GZ110" s="96"/>
      <c r="HA110" s="96"/>
      <c r="HB110" s="96"/>
      <c r="HC110" s="96"/>
      <c r="HD110" s="96"/>
      <c r="HE110" s="96"/>
      <c r="HF110" s="96"/>
      <c r="HG110" s="96"/>
      <c r="HH110" s="96"/>
      <c r="HI110" s="96"/>
      <c r="HJ110" s="96"/>
      <c r="HK110" s="96"/>
      <c r="HL110" s="96"/>
      <c r="HM110" s="96"/>
      <c r="HN110" s="96"/>
      <c r="HO110" s="96"/>
      <c r="HP110" s="96"/>
      <c r="HQ110" s="96"/>
      <c r="HR110" s="96"/>
      <c r="HS110" s="96"/>
      <c r="HT110" s="96"/>
      <c r="HU110" s="96"/>
      <c r="HV110" s="96"/>
      <c r="HW110" s="96"/>
      <c r="HX110" s="96"/>
      <c r="HY110" s="96"/>
      <c r="HZ110" s="96"/>
      <c r="IA110" s="96"/>
      <c r="IB110" s="96"/>
      <c r="IC110" s="96"/>
      <c r="ID110" s="96"/>
      <c r="IE110" s="96"/>
      <c r="IF110" s="96"/>
      <c r="IG110" s="96"/>
      <c r="IH110" s="96"/>
      <c r="II110" s="96"/>
      <c r="IJ110" s="96"/>
      <c r="IK110" s="96"/>
      <c r="IL110" s="96"/>
      <c r="IM110" s="96"/>
      <c r="IN110" s="96"/>
      <c r="IO110" s="96"/>
      <c r="IP110" s="96"/>
      <c r="IQ110" s="96"/>
      <c r="IR110" s="96"/>
      <c r="IS110" s="96"/>
      <c r="IT110" s="96"/>
      <c r="IU110" s="96"/>
      <c r="IV110" s="96"/>
    </row>
    <row r="111" spans="1:256" ht="12.75" customHeight="1">
      <c r="A111" s="94"/>
      <c r="B111" s="94"/>
      <c r="C111" s="94"/>
      <c r="D111" s="94"/>
      <c r="E111" s="94"/>
      <c r="F111" s="94"/>
      <c r="G111" s="94"/>
      <c r="H111" s="94"/>
      <c r="I111" s="94"/>
      <c r="J111" s="94"/>
      <c r="K111" s="94"/>
      <c r="L111" s="94"/>
      <c r="M111" s="94"/>
      <c r="N111" s="94"/>
      <c r="O111" s="94"/>
      <c r="P111" s="94"/>
      <c r="Q111" s="94"/>
      <c r="R111" s="94"/>
      <c r="S111" s="94"/>
      <c r="T111" s="94"/>
      <c r="U111" s="94"/>
      <c r="V111" s="94"/>
      <c r="W111" s="94"/>
      <c r="X111" s="94"/>
      <c r="Y111" s="94"/>
      <c r="Z111" s="94"/>
      <c r="AA111" s="94"/>
      <c r="AB111" s="94"/>
      <c r="AC111" s="94"/>
      <c r="AD111" s="94"/>
      <c r="AE111" s="94"/>
      <c r="AF111" s="94"/>
      <c r="AG111" s="94"/>
      <c r="AH111" s="94"/>
      <c r="AI111" s="94"/>
      <c r="AJ111" s="94"/>
      <c r="AK111" s="94"/>
      <c r="AL111" s="94"/>
      <c r="AM111" s="94"/>
      <c r="AN111" s="94"/>
      <c r="AO111" s="94"/>
      <c r="AP111" s="94"/>
      <c r="AQ111" s="94"/>
      <c r="AR111" s="94"/>
      <c r="AS111" s="94"/>
      <c r="AT111" s="94"/>
      <c r="AU111" s="94"/>
      <c r="AV111" s="94"/>
      <c r="AW111" s="94"/>
      <c r="AX111" s="94"/>
      <c r="AY111" s="94"/>
      <c r="AZ111" s="94"/>
      <c r="BA111" s="94"/>
      <c r="BB111" s="96"/>
      <c r="BC111" s="96"/>
      <c r="BD111" s="96"/>
      <c r="BE111" s="96"/>
      <c r="BF111" s="96"/>
      <c r="BG111" s="96"/>
      <c r="BH111" s="96"/>
      <c r="BI111" s="96"/>
      <c r="BJ111" s="96"/>
      <c r="BK111" s="96"/>
      <c r="BL111" s="96"/>
      <c r="BM111" s="96"/>
      <c r="BN111" s="96"/>
      <c r="BO111" s="96"/>
      <c r="BP111" s="96"/>
      <c r="BQ111" s="96"/>
      <c r="BR111" s="96"/>
      <c r="BS111" s="96"/>
      <c r="BT111" s="96"/>
      <c r="BU111" s="96"/>
      <c r="BV111" s="96"/>
      <c r="BW111" s="96"/>
      <c r="BX111" s="96"/>
      <c r="BY111" s="96"/>
      <c r="BZ111" s="96"/>
      <c r="CA111" s="96"/>
      <c r="CB111" s="96"/>
      <c r="CC111" s="96"/>
      <c r="CD111" s="96"/>
      <c r="CE111" s="96"/>
      <c r="CF111" s="96"/>
      <c r="CG111" s="96"/>
      <c r="CH111" s="96"/>
      <c r="CI111" s="96"/>
      <c r="CJ111" s="96"/>
      <c r="CK111" s="96"/>
      <c r="CL111" s="96"/>
      <c r="CM111" s="96"/>
      <c r="CN111" s="96"/>
      <c r="CO111" s="96"/>
      <c r="CP111" s="96"/>
      <c r="CQ111" s="96"/>
      <c r="CR111" s="96"/>
      <c r="CS111" s="96"/>
      <c r="CT111" s="96"/>
      <c r="CU111" s="96"/>
      <c r="CV111" s="96"/>
      <c r="CW111" s="96"/>
      <c r="CX111" s="96"/>
      <c r="CY111" s="96"/>
      <c r="CZ111" s="96"/>
      <c r="DA111" s="96"/>
      <c r="DB111" s="96"/>
      <c r="DC111" s="96"/>
      <c r="DD111" s="96"/>
      <c r="DE111" s="96"/>
      <c r="DF111" s="96"/>
      <c r="DG111" s="96"/>
      <c r="DH111" s="96"/>
      <c r="DI111" s="96"/>
      <c r="DJ111" s="96"/>
      <c r="DK111" s="96"/>
      <c r="DL111" s="96"/>
      <c r="DM111" s="96"/>
      <c r="DN111" s="96"/>
      <c r="DO111" s="96"/>
      <c r="DP111" s="96"/>
      <c r="DQ111" s="96"/>
      <c r="DR111" s="96"/>
      <c r="DS111" s="96"/>
      <c r="DT111" s="96"/>
      <c r="DU111" s="96"/>
      <c r="DV111" s="96"/>
      <c r="DW111" s="96"/>
      <c r="DX111" s="96"/>
      <c r="DY111" s="96"/>
      <c r="DZ111" s="96"/>
      <c r="EA111" s="96"/>
      <c r="EB111" s="96"/>
      <c r="EC111" s="96"/>
      <c r="ED111" s="96"/>
      <c r="EE111" s="96"/>
      <c r="EF111" s="96"/>
      <c r="EG111" s="96"/>
      <c r="EH111" s="96"/>
      <c r="EI111" s="96"/>
      <c r="EJ111" s="96"/>
      <c r="EK111" s="96"/>
      <c r="EL111" s="96"/>
      <c r="EM111" s="96"/>
      <c r="EN111" s="96"/>
      <c r="EO111" s="96"/>
      <c r="EP111" s="96"/>
      <c r="EQ111" s="96"/>
      <c r="ER111" s="96"/>
      <c r="ES111" s="96"/>
      <c r="ET111" s="96"/>
      <c r="EU111" s="96"/>
      <c r="EV111" s="96"/>
      <c r="EW111" s="96"/>
      <c r="EX111" s="96"/>
      <c r="EY111" s="96"/>
      <c r="EZ111" s="96"/>
      <c r="FA111" s="96"/>
      <c r="FB111" s="96"/>
      <c r="FC111" s="96"/>
      <c r="FD111" s="96"/>
      <c r="FE111" s="96"/>
      <c r="FF111" s="96"/>
      <c r="FG111" s="96"/>
      <c r="FH111" s="96"/>
      <c r="FI111" s="96"/>
      <c r="FJ111" s="96"/>
      <c r="FK111" s="96"/>
      <c r="FL111" s="96"/>
      <c r="FM111" s="96"/>
      <c r="FN111" s="96"/>
      <c r="FO111" s="96"/>
      <c r="FP111" s="96"/>
      <c r="FQ111" s="96"/>
      <c r="FR111" s="96"/>
      <c r="FS111" s="96"/>
      <c r="FT111" s="96"/>
      <c r="FU111" s="96"/>
      <c r="FV111" s="96"/>
      <c r="FW111" s="96"/>
      <c r="FX111" s="96"/>
      <c r="FY111" s="96"/>
      <c r="FZ111" s="96"/>
      <c r="GA111" s="96"/>
      <c r="GB111" s="96"/>
      <c r="GC111" s="96"/>
      <c r="GD111" s="96"/>
      <c r="GE111" s="96"/>
      <c r="GF111" s="96"/>
      <c r="GG111" s="96"/>
      <c r="GH111" s="96"/>
      <c r="GI111" s="96"/>
      <c r="GJ111" s="96"/>
      <c r="GK111" s="96"/>
      <c r="GL111" s="96"/>
      <c r="GM111" s="96"/>
      <c r="GN111" s="96"/>
      <c r="GO111" s="96"/>
      <c r="GP111" s="96"/>
      <c r="GQ111" s="96"/>
      <c r="GR111" s="96"/>
      <c r="GS111" s="96"/>
      <c r="GT111" s="96"/>
      <c r="GU111" s="96"/>
      <c r="GV111" s="96"/>
      <c r="GW111" s="96"/>
      <c r="GX111" s="96"/>
      <c r="GY111" s="96"/>
      <c r="GZ111" s="96"/>
      <c r="HA111" s="96"/>
      <c r="HB111" s="96"/>
      <c r="HC111" s="96"/>
      <c r="HD111" s="96"/>
      <c r="HE111" s="96"/>
      <c r="HF111" s="96"/>
      <c r="HG111" s="96"/>
      <c r="HH111" s="96"/>
      <c r="HI111" s="96"/>
      <c r="HJ111" s="96"/>
      <c r="HK111" s="96"/>
      <c r="HL111" s="96"/>
      <c r="HM111" s="96"/>
      <c r="HN111" s="96"/>
      <c r="HO111" s="96"/>
      <c r="HP111" s="96"/>
      <c r="HQ111" s="96"/>
      <c r="HR111" s="96"/>
      <c r="HS111" s="96"/>
      <c r="HT111" s="96"/>
      <c r="HU111" s="96"/>
      <c r="HV111" s="96"/>
      <c r="HW111" s="96"/>
      <c r="HX111" s="96"/>
      <c r="HY111" s="96"/>
      <c r="HZ111" s="96"/>
      <c r="IA111" s="96"/>
      <c r="IB111" s="96"/>
      <c r="IC111" s="96"/>
      <c r="ID111" s="96"/>
      <c r="IE111" s="96"/>
      <c r="IF111" s="96"/>
      <c r="IG111" s="96"/>
      <c r="IH111" s="96"/>
      <c r="II111" s="96"/>
      <c r="IJ111" s="96"/>
      <c r="IK111" s="96"/>
      <c r="IL111" s="96"/>
      <c r="IM111" s="96"/>
      <c r="IN111" s="96"/>
      <c r="IO111" s="96"/>
      <c r="IP111" s="96"/>
      <c r="IQ111" s="96"/>
      <c r="IR111" s="96"/>
      <c r="IS111" s="96"/>
      <c r="IT111" s="96"/>
      <c r="IU111" s="96"/>
      <c r="IV111" s="96"/>
    </row>
    <row r="112" spans="1:256" ht="12.75" customHeight="1">
      <c r="A112" s="94"/>
      <c r="B112" s="94"/>
      <c r="C112" s="94"/>
      <c r="D112" s="94"/>
      <c r="E112" s="94"/>
      <c r="F112" s="94"/>
      <c r="G112" s="94"/>
      <c r="H112" s="94"/>
      <c r="I112" s="94"/>
      <c r="J112" s="94"/>
      <c r="K112" s="94"/>
      <c r="L112" s="94"/>
      <c r="M112" s="94"/>
      <c r="N112" s="94"/>
      <c r="O112" s="94"/>
      <c r="P112" s="94"/>
      <c r="Q112" s="94"/>
      <c r="R112" s="94"/>
      <c r="S112" s="94"/>
      <c r="T112" s="94"/>
      <c r="U112" s="94"/>
      <c r="V112" s="94"/>
      <c r="W112" s="94"/>
      <c r="X112" s="94"/>
      <c r="Y112" s="94"/>
      <c r="Z112" s="94"/>
      <c r="AA112" s="94"/>
      <c r="AB112" s="94"/>
      <c r="AC112" s="94"/>
      <c r="AD112" s="94"/>
      <c r="AE112" s="94"/>
      <c r="AF112" s="94"/>
      <c r="AG112" s="94"/>
      <c r="AH112" s="94"/>
      <c r="AI112" s="94"/>
      <c r="AJ112" s="94"/>
      <c r="AK112" s="94"/>
      <c r="AL112" s="94"/>
      <c r="AM112" s="94"/>
      <c r="AN112" s="94"/>
      <c r="AO112" s="94"/>
      <c r="AP112" s="94"/>
      <c r="AQ112" s="94"/>
      <c r="AR112" s="94"/>
      <c r="AS112" s="94"/>
      <c r="AT112" s="94"/>
      <c r="AU112" s="94"/>
      <c r="AV112" s="94"/>
      <c r="AW112" s="94"/>
      <c r="AX112" s="94"/>
      <c r="AY112" s="94"/>
      <c r="AZ112" s="94"/>
      <c r="BA112" s="94"/>
      <c r="BB112" s="96"/>
      <c r="BC112" s="96"/>
      <c r="BD112" s="96"/>
      <c r="BE112" s="96"/>
      <c r="BF112" s="96"/>
      <c r="BG112" s="96"/>
      <c r="BH112" s="96"/>
      <c r="BI112" s="96"/>
      <c r="BJ112" s="96"/>
      <c r="BK112" s="96"/>
      <c r="BL112" s="96"/>
      <c r="BM112" s="96"/>
      <c r="BN112" s="96"/>
      <c r="BO112" s="96"/>
      <c r="BP112" s="96"/>
      <c r="BQ112" s="96"/>
      <c r="BR112" s="96"/>
      <c r="BS112" s="96"/>
      <c r="BT112" s="96"/>
      <c r="BU112" s="96"/>
      <c r="BV112" s="96"/>
      <c r="BW112" s="96"/>
      <c r="BX112" s="96"/>
      <c r="BY112" s="96"/>
      <c r="BZ112" s="96"/>
      <c r="CA112" s="96"/>
      <c r="CB112" s="96"/>
      <c r="CC112" s="96"/>
      <c r="CD112" s="96"/>
      <c r="CE112" s="96"/>
      <c r="CF112" s="96"/>
      <c r="CG112" s="96"/>
      <c r="CH112" s="96"/>
      <c r="CI112" s="96"/>
      <c r="CJ112" s="96"/>
      <c r="CK112" s="96"/>
      <c r="CL112" s="96"/>
      <c r="CM112" s="96"/>
      <c r="CN112" s="96"/>
      <c r="CO112" s="96"/>
      <c r="CP112" s="96"/>
      <c r="CQ112" s="96"/>
      <c r="CR112" s="96"/>
      <c r="CS112" s="96"/>
      <c r="CT112" s="96"/>
      <c r="CU112" s="96"/>
      <c r="CV112" s="96"/>
      <c r="CW112" s="96"/>
      <c r="CX112" s="96"/>
      <c r="CY112" s="96"/>
      <c r="CZ112" s="96"/>
      <c r="DA112" s="96"/>
      <c r="DB112" s="96"/>
      <c r="DC112" s="96"/>
      <c r="DD112" s="96"/>
      <c r="DE112" s="96"/>
      <c r="DF112" s="96"/>
      <c r="DG112" s="96"/>
      <c r="DH112" s="96"/>
      <c r="DI112" s="96"/>
      <c r="DJ112" s="96"/>
      <c r="DK112" s="96"/>
      <c r="DL112" s="96"/>
      <c r="DM112" s="96"/>
      <c r="DN112" s="96"/>
      <c r="DO112" s="96"/>
      <c r="DP112" s="96"/>
      <c r="DQ112" s="96"/>
      <c r="DR112" s="96"/>
      <c r="DS112" s="96"/>
      <c r="DT112" s="96"/>
      <c r="DU112" s="96"/>
      <c r="DV112" s="96"/>
      <c r="DW112" s="96"/>
      <c r="DX112" s="96"/>
      <c r="DY112" s="96"/>
      <c r="DZ112" s="96"/>
      <c r="EA112" s="96"/>
      <c r="EB112" s="96"/>
      <c r="EC112" s="96"/>
      <c r="ED112" s="96"/>
      <c r="EE112" s="96"/>
      <c r="EF112" s="96"/>
      <c r="EG112" s="96"/>
      <c r="EH112" s="96"/>
      <c r="EI112" s="96"/>
      <c r="EJ112" s="96"/>
      <c r="EK112" s="96"/>
      <c r="EL112" s="96"/>
      <c r="EM112" s="96"/>
      <c r="EN112" s="96"/>
      <c r="EO112" s="96"/>
      <c r="EP112" s="96"/>
      <c r="EQ112" s="96"/>
      <c r="ER112" s="96"/>
      <c r="ES112" s="96"/>
      <c r="ET112" s="96"/>
      <c r="EU112" s="96"/>
      <c r="EV112" s="96"/>
      <c r="EW112" s="96"/>
      <c r="EX112" s="96"/>
      <c r="EY112" s="96"/>
      <c r="EZ112" s="96"/>
      <c r="FA112" s="96"/>
      <c r="FB112" s="96"/>
      <c r="FC112" s="96"/>
      <c r="FD112" s="96"/>
      <c r="FE112" s="96"/>
      <c r="FF112" s="96"/>
      <c r="FG112" s="96"/>
      <c r="FH112" s="96"/>
      <c r="FI112" s="96"/>
      <c r="FJ112" s="96"/>
      <c r="FK112" s="96"/>
      <c r="FL112" s="96"/>
      <c r="FM112" s="96"/>
      <c r="FN112" s="96"/>
      <c r="FO112" s="96"/>
      <c r="FP112" s="96"/>
      <c r="FQ112" s="96"/>
      <c r="FR112" s="96"/>
      <c r="FS112" s="96"/>
      <c r="FT112" s="96"/>
      <c r="FU112" s="96"/>
      <c r="FV112" s="96"/>
      <c r="FW112" s="96"/>
      <c r="FX112" s="96"/>
      <c r="FY112" s="96"/>
      <c r="FZ112" s="96"/>
      <c r="GA112" s="96"/>
      <c r="GB112" s="96"/>
      <c r="GC112" s="96"/>
      <c r="GD112" s="96"/>
      <c r="GE112" s="96"/>
      <c r="GF112" s="96"/>
      <c r="GG112" s="96"/>
      <c r="GH112" s="96"/>
      <c r="GI112" s="96"/>
      <c r="GJ112" s="96"/>
      <c r="GK112" s="96"/>
      <c r="GL112" s="96"/>
      <c r="GM112" s="96"/>
      <c r="GN112" s="96"/>
      <c r="GO112" s="96"/>
      <c r="GP112" s="96"/>
      <c r="GQ112" s="96"/>
      <c r="GR112" s="96"/>
      <c r="GS112" s="96"/>
      <c r="GT112" s="96"/>
      <c r="GU112" s="96"/>
      <c r="GV112" s="96"/>
      <c r="GW112" s="96"/>
      <c r="GX112" s="96"/>
      <c r="GY112" s="96"/>
      <c r="GZ112" s="96"/>
      <c r="HA112" s="96"/>
      <c r="HB112" s="96"/>
      <c r="HC112" s="96"/>
      <c r="HD112" s="96"/>
      <c r="HE112" s="96"/>
      <c r="HF112" s="96"/>
      <c r="HG112" s="96"/>
      <c r="HH112" s="96"/>
      <c r="HI112" s="96"/>
      <c r="HJ112" s="96"/>
      <c r="HK112" s="96"/>
      <c r="HL112" s="96"/>
      <c r="HM112" s="96"/>
      <c r="HN112" s="96"/>
      <c r="HO112" s="96"/>
      <c r="HP112" s="96"/>
      <c r="HQ112" s="96"/>
      <c r="HR112" s="96"/>
      <c r="HS112" s="96"/>
      <c r="HT112" s="96"/>
      <c r="HU112" s="96"/>
      <c r="HV112" s="96"/>
      <c r="HW112" s="96"/>
      <c r="HX112" s="96"/>
      <c r="HY112" s="96"/>
      <c r="HZ112" s="96"/>
      <c r="IA112" s="96"/>
      <c r="IB112" s="96"/>
      <c r="IC112" s="96"/>
      <c r="ID112" s="96"/>
      <c r="IE112" s="96"/>
      <c r="IF112" s="96"/>
      <c r="IG112" s="96"/>
      <c r="IH112" s="96"/>
      <c r="II112" s="96"/>
      <c r="IJ112" s="96"/>
      <c r="IK112" s="96"/>
      <c r="IL112" s="96"/>
      <c r="IM112" s="96"/>
      <c r="IN112" s="96"/>
      <c r="IO112" s="96"/>
      <c r="IP112" s="96"/>
      <c r="IQ112" s="96"/>
      <c r="IR112" s="96"/>
      <c r="IS112" s="96"/>
      <c r="IT112" s="96"/>
      <c r="IU112" s="96"/>
      <c r="IV112" s="96"/>
    </row>
    <row r="113" spans="1:256" ht="12.75" customHeight="1">
      <c r="A113" s="94"/>
      <c r="B113" s="94"/>
      <c r="C113" s="94"/>
      <c r="D113" s="94"/>
      <c r="E113" s="94"/>
      <c r="F113" s="94"/>
      <c r="G113" s="94"/>
      <c r="H113" s="94"/>
      <c r="I113" s="94"/>
      <c r="J113" s="94"/>
      <c r="K113" s="94"/>
      <c r="L113" s="94"/>
      <c r="M113" s="94"/>
      <c r="N113" s="94"/>
      <c r="O113" s="94"/>
      <c r="P113" s="94"/>
      <c r="Q113" s="94"/>
      <c r="R113" s="94"/>
      <c r="S113" s="94"/>
      <c r="T113" s="94"/>
      <c r="U113" s="94"/>
      <c r="V113" s="94"/>
      <c r="W113" s="94"/>
      <c r="X113" s="94"/>
      <c r="Y113" s="94"/>
      <c r="Z113" s="94"/>
      <c r="AA113" s="94"/>
      <c r="AB113" s="94"/>
      <c r="AC113" s="94"/>
      <c r="AD113" s="94"/>
      <c r="AE113" s="94"/>
      <c r="AF113" s="94"/>
      <c r="AG113" s="94"/>
      <c r="AH113" s="94"/>
      <c r="AI113" s="94"/>
      <c r="AJ113" s="94"/>
      <c r="AK113" s="94"/>
      <c r="AL113" s="94"/>
      <c r="AM113" s="94"/>
      <c r="AN113" s="94"/>
      <c r="AO113" s="94"/>
      <c r="AP113" s="94"/>
      <c r="AQ113" s="94"/>
      <c r="AR113" s="94"/>
      <c r="AS113" s="94"/>
      <c r="AT113" s="94"/>
      <c r="AU113" s="94"/>
      <c r="AV113" s="94"/>
      <c r="AW113" s="94"/>
      <c r="AX113" s="94"/>
      <c r="AY113" s="94"/>
      <c r="AZ113" s="94"/>
      <c r="BA113" s="94"/>
      <c r="BB113" s="96"/>
      <c r="BC113" s="96"/>
      <c r="BD113" s="96"/>
      <c r="BE113" s="96"/>
      <c r="BF113" s="96"/>
      <c r="BG113" s="96"/>
      <c r="BH113" s="96"/>
      <c r="BI113" s="96"/>
      <c r="BJ113" s="96"/>
      <c r="BK113" s="96"/>
      <c r="BL113" s="96"/>
      <c r="BM113" s="96"/>
      <c r="BN113" s="96"/>
      <c r="BO113" s="96"/>
      <c r="BP113" s="96"/>
      <c r="BQ113" s="96"/>
      <c r="BR113" s="96"/>
      <c r="BS113" s="96"/>
      <c r="BT113" s="96"/>
      <c r="BU113" s="96"/>
      <c r="BV113" s="96"/>
      <c r="BW113" s="96"/>
      <c r="BX113" s="96"/>
      <c r="BY113" s="96"/>
      <c r="BZ113" s="96"/>
      <c r="CA113" s="96"/>
      <c r="CB113" s="96"/>
      <c r="CC113" s="96"/>
      <c r="CD113" s="96"/>
      <c r="CE113" s="96"/>
      <c r="CF113" s="96"/>
      <c r="CG113" s="96"/>
      <c r="CH113" s="96"/>
      <c r="CI113" s="96"/>
      <c r="CJ113" s="96"/>
      <c r="CK113" s="96"/>
      <c r="CL113" s="96"/>
      <c r="CM113" s="96"/>
      <c r="CN113" s="96"/>
      <c r="CO113" s="96"/>
      <c r="CP113" s="96"/>
      <c r="CQ113" s="96"/>
      <c r="CR113" s="96"/>
      <c r="CS113" s="96"/>
      <c r="CT113" s="96"/>
      <c r="CU113" s="96"/>
      <c r="CV113" s="96"/>
      <c r="CW113" s="96"/>
      <c r="CX113" s="96"/>
      <c r="CY113" s="96"/>
      <c r="CZ113" s="96"/>
      <c r="DA113" s="96"/>
      <c r="DB113" s="96"/>
      <c r="DC113" s="96"/>
      <c r="DD113" s="96"/>
      <c r="DE113" s="96"/>
      <c r="DF113" s="96"/>
      <c r="DG113" s="96"/>
      <c r="DH113" s="96"/>
      <c r="DI113" s="96"/>
      <c r="DJ113" s="96"/>
      <c r="DK113" s="96"/>
      <c r="DL113" s="96"/>
      <c r="DM113" s="96"/>
      <c r="DN113" s="96"/>
      <c r="DO113" s="96"/>
      <c r="DP113" s="96"/>
      <c r="DQ113" s="96"/>
      <c r="DR113" s="96"/>
      <c r="DS113" s="96"/>
      <c r="DT113" s="96"/>
      <c r="DU113" s="96"/>
      <c r="DV113" s="96"/>
      <c r="DW113" s="96"/>
      <c r="DX113" s="96"/>
      <c r="DY113" s="96"/>
      <c r="DZ113" s="96"/>
      <c r="EA113" s="96"/>
      <c r="EB113" s="96"/>
      <c r="EC113" s="96"/>
      <c r="ED113" s="96"/>
      <c r="EE113" s="96"/>
      <c r="EF113" s="96"/>
      <c r="EG113" s="96"/>
      <c r="EH113" s="96"/>
      <c r="EI113" s="96"/>
      <c r="EJ113" s="96"/>
      <c r="EK113" s="96"/>
      <c r="EL113" s="96"/>
      <c r="EM113" s="96"/>
      <c r="EN113" s="96"/>
      <c r="EO113" s="96"/>
      <c r="EP113" s="96"/>
      <c r="EQ113" s="96"/>
      <c r="ER113" s="96"/>
      <c r="ES113" s="96"/>
      <c r="ET113" s="96"/>
      <c r="EU113" s="96"/>
      <c r="EV113" s="96"/>
      <c r="EW113" s="96"/>
      <c r="EX113" s="96"/>
      <c r="EY113" s="96"/>
      <c r="EZ113" s="96"/>
      <c r="FA113" s="96"/>
      <c r="FB113" s="96"/>
      <c r="FC113" s="96"/>
      <c r="FD113" s="96"/>
      <c r="FE113" s="96"/>
      <c r="FF113" s="96"/>
      <c r="FG113" s="96"/>
      <c r="FH113" s="96"/>
      <c r="FI113" s="96"/>
      <c r="FJ113" s="96"/>
      <c r="FK113" s="96"/>
      <c r="FL113" s="96"/>
      <c r="FM113" s="96"/>
      <c r="FN113" s="96"/>
      <c r="FO113" s="96"/>
      <c r="FP113" s="96"/>
      <c r="FQ113" s="96"/>
      <c r="FR113" s="96"/>
      <c r="FS113" s="96"/>
      <c r="FT113" s="96"/>
      <c r="FU113" s="96"/>
      <c r="FV113" s="96"/>
      <c r="FW113" s="96"/>
      <c r="FX113" s="96"/>
      <c r="FY113" s="96"/>
      <c r="FZ113" s="96"/>
      <c r="GA113" s="96"/>
      <c r="GB113" s="96"/>
      <c r="GC113" s="96"/>
      <c r="GD113" s="96"/>
      <c r="GE113" s="96"/>
      <c r="GF113" s="96"/>
      <c r="GG113" s="96"/>
      <c r="GH113" s="96"/>
      <c r="GI113" s="96"/>
      <c r="GJ113" s="96"/>
      <c r="GK113" s="96"/>
      <c r="GL113" s="96"/>
      <c r="GM113" s="96"/>
      <c r="GN113" s="96"/>
      <c r="GO113" s="96"/>
      <c r="GP113" s="96"/>
      <c r="GQ113" s="96"/>
      <c r="GR113" s="96"/>
      <c r="GS113" s="96"/>
      <c r="GT113" s="96"/>
      <c r="GU113" s="96"/>
      <c r="GV113" s="96"/>
      <c r="GW113" s="96"/>
      <c r="GX113" s="96"/>
      <c r="GY113" s="96"/>
      <c r="GZ113" s="96"/>
      <c r="HA113" s="96"/>
      <c r="HB113" s="96"/>
      <c r="HC113" s="96"/>
      <c r="HD113" s="96"/>
      <c r="HE113" s="96"/>
      <c r="HF113" s="96"/>
      <c r="HG113" s="96"/>
      <c r="HH113" s="96"/>
      <c r="HI113" s="96"/>
      <c r="HJ113" s="96"/>
      <c r="HK113" s="96"/>
      <c r="HL113" s="96"/>
      <c r="HM113" s="96"/>
      <c r="HN113" s="96"/>
      <c r="HO113" s="96"/>
      <c r="HP113" s="96"/>
      <c r="HQ113" s="96"/>
      <c r="HR113" s="96"/>
      <c r="HS113" s="96"/>
      <c r="HT113" s="96"/>
      <c r="HU113" s="96"/>
      <c r="HV113" s="96"/>
      <c r="HW113" s="96"/>
      <c r="HX113" s="96"/>
      <c r="HY113" s="96"/>
      <c r="HZ113" s="96"/>
      <c r="IA113" s="96"/>
      <c r="IB113" s="96"/>
      <c r="IC113" s="96"/>
      <c r="ID113" s="96"/>
      <c r="IE113" s="96"/>
      <c r="IF113" s="96"/>
      <c r="IG113" s="96"/>
      <c r="IH113" s="96"/>
      <c r="II113" s="96"/>
      <c r="IJ113" s="96"/>
      <c r="IK113" s="96"/>
      <c r="IL113" s="96"/>
      <c r="IM113" s="96"/>
      <c r="IN113" s="96"/>
      <c r="IO113" s="96"/>
      <c r="IP113" s="96"/>
      <c r="IQ113" s="96"/>
      <c r="IR113" s="96"/>
      <c r="IS113" s="96"/>
      <c r="IT113" s="96"/>
      <c r="IU113" s="96"/>
      <c r="IV113" s="96"/>
    </row>
    <row r="114" spans="1:256" ht="12.75" customHeight="1">
      <c r="A114" s="94"/>
      <c r="B114" s="94"/>
      <c r="C114" s="94"/>
      <c r="D114" s="94"/>
      <c r="E114" s="94"/>
      <c r="F114" s="94"/>
      <c r="G114" s="94"/>
      <c r="H114" s="94"/>
      <c r="I114" s="94"/>
      <c r="J114" s="94"/>
      <c r="K114" s="94"/>
      <c r="L114" s="94"/>
      <c r="M114" s="94"/>
      <c r="N114" s="94"/>
      <c r="O114" s="94"/>
      <c r="P114" s="94"/>
      <c r="Q114" s="94"/>
      <c r="R114" s="94"/>
      <c r="S114" s="94"/>
      <c r="T114" s="94"/>
      <c r="U114" s="94"/>
      <c r="V114" s="94"/>
      <c r="W114" s="94"/>
      <c r="X114" s="94"/>
      <c r="Y114" s="94"/>
      <c r="Z114" s="94"/>
      <c r="AA114" s="94"/>
      <c r="AB114" s="94"/>
      <c r="AC114" s="94"/>
      <c r="AD114" s="94"/>
      <c r="AE114" s="94"/>
      <c r="AF114" s="94"/>
      <c r="AG114" s="94"/>
      <c r="AH114" s="94"/>
      <c r="AI114" s="94"/>
      <c r="AJ114" s="94"/>
      <c r="AK114" s="94"/>
      <c r="AL114" s="94"/>
      <c r="AM114" s="94"/>
      <c r="AN114" s="94"/>
      <c r="AO114" s="94"/>
      <c r="AP114" s="94"/>
      <c r="AQ114" s="94"/>
      <c r="AR114" s="94"/>
      <c r="AS114" s="94"/>
      <c r="AT114" s="94"/>
      <c r="AU114" s="94"/>
      <c r="AV114" s="94"/>
      <c r="AW114" s="94"/>
      <c r="AX114" s="94"/>
      <c r="AY114" s="94"/>
      <c r="AZ114" s="94"/>
      <c r="BA114" s="94"/>
      <c r="BB114" s="96"/>
      <c r="BC114" s="96"/>
      <c r="BD114" s="96"/>
      <c r="BE114" s="96"/>
      <c r="BF114" s="96"/>
      <c r="BG114" s="96"/>
      <c r="BH114" s="96"/>
      <c r="BI114" s="96"/>
      <c r="BJ114" s="96"/>
      <c r="BK114" s="96"/>
      <c r="BL114" s="96"/>
      <c r="BM114" s="96"/>
      <c r="BN114" s="96"/>
      <c r="BO114" s="96"/>
      <c r="BP114" s="96"/>
      <c r="BQ114" s="96"/>
      <c r="BR114" s="96"/>
      <c r="BS114" s="96"/>
      <c r="BT114" s="96"/>
      <c r="BU114" s="96"/>
      <c r="BV114" s="96"/>
      <c r="BW114" s="96"/>
      <c r="BX114" s="96"/>
      <c r="BY114" s="96"/>
      <c r="BZ114" s="96"/>
      <c r="CA114" s="96"/>
      <c r="CB114" s="96"/>
      <c r="CC114" s="96"/>
      <c r="CD114" s="96"/>
      <c r="CE114" s="96"/>
      <c r="CF114" s="96"/>
      <c r="CG114" s="96"/>
      <c r="CH114" s="96"/>
      <c r="CI114" s="96"/>
      <c r="CJ114" s="96"/>
      <c r="CK114" s="96"/>
      <c r="CL114" s="96"/>
      <c r="CM114" s="96"/>
      <c r="CN114" s="96"/>
      <c r="CO114" s="96"/>
      <c r="CP114" s="96"/>
      <c r="CQ114" s="96"/>
      <c r="CR114" s="96"/>
      <c r="CS114" s="96"/>
      <c r="CT114" s="96"/>
      <c r="CU114" s="96"/>
      <c r="CV114" s="96"/>
      <c r="CW114" s="96"/>
      <c r="CX114" s="96"/>
      <c r="CY114" s="96"/>
      <c r="CZ114" s="96"/>
      <c r="DA114" s="96"/>
      <c r="DB114" s="96"/>
      <c r="DC114" s="96"/>
      <c r="DD114" s="96"/>
      <c r="DE114" s="96"/>
      <c r="DF114" s="96"/>
      <c r="DG114" s="96"/>
      <c r="DH114" s="96"/>
      <c r="DI114" s="96"/>
      <c r="DJ114" s="96"/>
      <c r="DK114" s="96"/>
      <c r="DL114" s="96"/>
      <c r="DM114" s="96"/>
      <c r="DN114" s="96"/>
      <c r="DO114" s="96"/>
      <c r="DP114" s="96"/>
      <c r="DQ114" s="96"/>
      <c r="DR114" s="96"/>
      <c r="DS114" s="96"/>
      <c r="DT114" s="96"/>
      <c r="DU114" s="96"/>
      <c r="DV114" s="96"/>
      <c r="DW114" s="96"/>
      <c r="DX114" s="96"/>
      <c r="DY114" s="96"/>
      <c r="DZ114" s="96"/>
      <c r="EA114" s="96"/>
      <c r="EB114" s="96"/>
      <c r="EC114" s="96"/>
      <c r="ED114" s="96"/>
      <c r="EE114" s="96"/>
      <c r="EF114" s="96"/>
      <c r="EG114" s="96"/>
      <c r="EH114" s="96"/>
      <c r="EI114" s="96"/>
      <c r="EJ114" s="96"/>
      <c r="EK114" s="96"/>
      <c r="EL114" s="96"/>
      <c r="EM114" s="96"/>
      <c r="EN114" s="96"/>
      <c r="EO114" s="96"/>
      <c r="EP114" s="96"/>
      <c r="EQ114" s="96"/>
      <c r="ER114" s="96"/>
      <c r="ES114" s="96"/>
      <c r="ET114" s="96"/>
      <c r="EU114" s="96"/>
      <c r="EV114" s="96"/>
      <c r="EW114" s="96"/>
      <c r="EX114" s="96"/>
      <c r="EY114" s="96"/>
      <c r="EZ114" s="96"/>
      <c r="FA114" s="96"/>
      <c r="FB114" s="96"/>
      <c r="FC114" s="96"/>
      <c r="FD114" s="96"/>
      <c r="FE114" s="96"/>
      <c r="FF114" s="96"/>
      <c r="FG114" s="96"/>
      <c r="FH114" s="96"/>
      <c r="FI114" s="96"/>
      <c r="FJ114" s="96"/>
      <c r="FK114" s="96"/>
      <c r="FL114" s="96"/>
      <c r="FM114" s="96"/>
      <c r="FN114" s="96"/>
      <c r="FO114" s="96"/>
      <c r="FP114" s="96"/>
      <c r="FQ114" s="96"/>
      <c r="FR114" s="96"/>
      <c r="FS114" s="96"/>
      <c r="FT114" s="96"/>
      <c r="FU114" s="96"/>
      <c r="FV114" s="96"/>
      <c r="FW114" s="96"/>
      <c r="FX114" s="96"/>
      <c r="FY114" s="96"/>
      <c r="FZ114" s="96"/>
      <c r="GA114" s="96"/>
      <c r="GB114" s="96"/>
      <c r="GC114" s="96"/>
      <c r="GD114" s="96"/>
      <c r="GE114" s="96"/>
      <c r="GF114" s="96"/>
      <c r="GG114" s="96"/>
      <c r="GH114" s="96"/>
      <c r="GI114" s="96"/>
      <c r="GJ114" s="96"/>
      <c r="GK114" s="96"/>
      <c r="GL114" s="96"/>
      <c r="GM114" s="96"/>
      <c r="GN114" s="96"/>
      <c r="GO114" s="96"/>
      <c r="GP114" s="96"/>
      <c r="GQ114" s="96"/>
      <c r="GR114" s="96"/>
      <c r="GS114" s="96"/>
      <c r="GT114" s="96"/>
      <c r="GU114" s="96"/>
      <c r="GV114" s="96"/>
      <c r="GW114" s="96"/>
      <c r="GX114" s="96"/>
      <c r="GY114" s="96"/>
      <c r="GZ114" s="96"/>
      <c r="HA114" s="96"/>
      <c r="HB114" s="96"/>
      <c r="HC114" s="96"/>
      <c r="HD114" s="96"/>
      <c r="HE114" s="96"/>
      <c r="HF114" s="96"/>
      <c r="HG114" s="96"/>
      <c r="HH114" s="96"/>
      <c r="HI114" s="96"/>
      <c r="HJ114" s="96"/>
      <c r="HK114" s="96"/>
      <c r="HL114" s="96"/>
      <c r="HM114" s="96"/>
      <c r="HN114" s="96"/>
      <c r="HO114" s="96"/>
      <c r="HP114" s="96"/>
      <c r="HQ114" s="96"/>
      <c r="HR114" s="96"/>
      <c r="HS114" s="96"/>
      <c r="HT114" s="96"/>
      <c r="HU114" s="96"/>
      <c r="HV114" s="96"/>
      <c r="HW114" s="96"/>
      <c r="HX114" s="96"/>
      <c r="HY114" s="96"/>
      <c r="HZ114" s="96"/>
      <c r="IA114" s="96"/>
      <c r="IB114" s="96"/>
      <c r="IC114" s="96"/>
      <c r="ID114" s="96"/>
      <c r="IE114" s="96"/>
      <c r="IF114" s="96"/>
      <c r="IG114" s="96"/>
      <c r="IH114" s="96"/>
      <c r="II114" s="96"/>
      <c r="IJ114" s="96"/>
      <c r="IK114" s="96"/>
      <c r="IL114" s="96"/>
      <c r="IM114" s="96"/>
      <c r="IN114" s="96"/>
      <c r="IO114" s="96"/>
      <c r="IP114" s="96"/>
      <c r="IQ114" s="96"/>
      <c r="IR114" s="96"/>
      <c r="IS114" s="96"/>
      <c r="IT114" s="96"/>
      <c r="IU114" s="96"/>
      <c r="IV114" s="96"/>
    </row>
    <row r="115" spans="1:256" ht="12.75" customHeight="1">
      <c r="A115" s="94"/>
      <c r="B115" s="94"/>
      <c r="C115" s="94"/>
      <c r="D115" s="94"/>
      <c r="E115" s="94"/>
      <c r="F115" s="94"/>
      <c r="G115" s="94"/>
      <c r="H115" s="94"/>
      <c r="I115" s="94"/>
      <c r="J115" s="94"/>
      <c r="K115" s="94"/>
      <c r="L115" s="94"/>
      <c r="M115" s="94"/>
      <c r="N115" s="94"/>
      <c r="O115" s="94"/>
      <c r="P115" s="94"/>
      <c r="Q115" s="94"/>
      <c r="R115" s="94"/>
      <c r="S115" s="94"/>
      <c r="T115" s="94"/>
      <c r="U115" s="94"/>
      <c r="V115" s="94"/>
      <c r="W115" s="94"/>
      <c r="X115" s="94"/>
      <c r="Y115" s="94"/>
      <c r="Z115" s="94"/>
      <c r="AA115" s="94"/>
      <c r="AB115" s="94"/>
      <c r="AC115" s="94"/>
      <c r="AD115" s="94"/>
      <c r="AE115" s="94"/>
      <c r="AF115" s="94"/>
      <c r="AG115" s="94"/>
      <c r="AH115" s="94"/>
      <c r="AI115" s="94"/>
      <c r="AJ115" s="94"/>
      <c r="AK115" s="94"/>
      <c r="AL115" s="94"/>
      <c r="AM115" s="94"/>
      <c r="AN115" s="94"/>
      <c r="AO115" s="94"/>
      <c r="AP115" s="94"/>
      <c r="AQ115" s="94"/>
      <c r="AR115" s="94"/>
      <c r="AS115" s="94"/>
      <c r="AT115" s="94"/>
      <c r="AU115" s="94"/>
      <c r="AV115" s="94"/>
      <c r="AW115" s="94"/>
      <c r="AX115" s="94"/>
      <c r="AY115" s="94"/>
      <c r="AZ115" s="94"/>
      <c r="BA115" s="94"/>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c r="CA115" s="96"/>
      <c r="CB115" s="96"/>
      <c r="CC115" s="96"/>
      <c r="CD115" s="96"/>
      <c r="CE115" s="96"/>
      <c r="CF115" s="96"/>
      <c r="CG115" s="96"/>
      <c r="CH115" s="96"/>
      <c r="CI115" s="96"/>
      <c r="CJ115" s="96"/>
      <c r="CK115" s="96"/>
      <c r="CL115" s="96"/>
      <c r="CM115" s="96"/>
      <c r="CN115" s="96"/>
      <c r="CO115" s="96"/>
      <c r="CP115" s="96"/>
      <c r="CQ115" s="96"/>
      <c r="CR115" s="96"/>
      <c r="CS115" s="96"/>
      <c r="CT115" s="96"/>
      <c r="CU115" s="96"/>
      <c r="CV115" s="96"/>
      <c r="CW115" s="96"/>
      <c r="CX115" s="96"/>
      <c r="CY115" s="96"/>
      <c r="CZ115" s="96"/>
      <c r="DA115" s="96"/>
      <c r="DB115" s="96"/>
      <c r="DC115" s="96"/>
      <c r="DD115" s="96"/>
      <c r="DE115" s="96"/>
      <c r="DF115" s="96"/>
      <c r="DG115" s="96"/>
      <c r="DH115" s="96"/>
      <c r="DI115" s="96"/>
      <c r="DJ115" s="96"/>
      <c r="DK115" s="96"/>
      <c r="DL115" s="96"/>
      <c r="DM115" s="96"/>
      <c r="DN115" s="96"/>
      <c r="DO115" s="96"/>
      <c r="DP115" s="96"/>
      <c r="DQ115" s="96"/>
      <c r="DR115" s="96"/>
      <c r="DS115" s="96"/>
      <c r="DT115" s="96"/>
      <c r="DU115" s="96"/>
      <c r="DV115" s="96"/>
      <c r="DW115" s="96"/>
      <c r="DX115" s="96"/>
      <c r="DY115" s="96"/>
      <c r="DZ115" s="96"/>
      <c r="EA115" s="96"/>
      <c r="EB115" s="96"/>
      <c r="EC115" s="96"/>
      <c r="ED115" s="96"/>
      <c r="EE115" s="96"/>
      <c r="EF115" s="96"/>
      <c r="EG115" s="96"/>
      <c r="EH115" s="96"/>
      <c r="EI115" s="96"/>
      <c r="EJ115" s="96"/>
      <c r="EK115" s="96"/>
      <c r="EL115" s="96"/>
      <c r="EM115" s="96"/>
      <c r="EN115" s="96"/>
      <c r="EO115" s="96"/>
      <c r="EP115" s="96"/>
      <c r="EQ115" s="96"/>
      <c r="ER115" s="96"/>
      <c r="ES115" s="96"/>
      <c r="ET115" s="96"/>
      <c r="EU115" s="96"/>
      <c r="EV115" s="96"/>
      <c r="EW115" s="96"/>
      <c r="EX115" s="96"/>
      <c r="EY115" s="96"/>
      <c r="EZ115" s="96"/>
      <c r="FA115" s="96"/>
      <c r="FB115" s="96"/>
      <c r="FC115" s="96"/>
      <c r="FD115" s="96"/>
      <c r="FE115" s="96"/>
      <c r="FF115" s="96"/>
      <c r="FG115" s="96"/>
      <c r="FH115" s="96"/>
      <c r="FI115" s="96"/>
      <c r="FJ115" s="96"/>
      <c r="FK115" s="96"/>
      <c r="FL115" s="96"/>
      <c r="FM115" s="96"/>
      <c r="FN115" s="96"/>
      <c r="FO115" s="96"/>
      <c r="FP115" s="96"/>
      <c r="FQ115" s="96"/>
      <c r="FR115" s="96"/>
      <c r="FS115" s="96"/>
      <c r="FT115" s="96"/>
      <c r="FU115" s="96"/>
      <c r="FV115" s="96"/>
      <c r="FW115" s="96"/>
      <c r="FX115" s="96"/>
      <c r="FY115" s="96"/>
      <c r="FZ115" s="96"/>
      <c r="GA115" s="96"/>
      <c r="GB115" s="96"/>
      <c r="GC115" s="96"/>
      <c r="GD115" s="96"/>
      <c r="GE115" s="96"/>
      <c r="GF115" s="96"/>
      <c r="GG115" s="96"/>
      <c r="GH115" s="96"/>
      <c r="GI115" s="96"/>
      <c r="GJ115" s="96"/>
      <c r="GK115" s="96"/>
      <c r="GL115" s="96"/>
      <c r="GM115" s="96"/>
      <c r="GN115" s="96"/>
      <c r="GO115" s="96"/>
      <c r="GP115" s="96"/>
      <c r="GQ115" s="96"/>
      <c r="GR115" s="96"/>
      <c r="GS115" s="96"/>
      <c r="GT115" s="96"/>
      <c r="GU115" s="96"/>
      <c r="GV115" s="96"/>
      <c r="GW115" s="96"/>
      <c r="GX115" s="96"/>
      <c r="GY115" s="96"/>
      <c r="GZ115" s="96"/>
      <c r="HA115" s="96"/>
      <c r="HB115" s="96"/>
      <c r="HC115" s="96"/>
      <c r="HD115" s="96"/>
      <c r="HE115" s="96"/>
      <c r="HF115" s="96"/>
      <c r="HG115" s="96"/>
      <c r="HH115" s="96"/>
      <c r="HI115" s="96"/>
      <c r="HJ115" s="96"/>
      <c r="HK115" s="96"/>
      <c r="HL115" s="96"/>
      <c r="HM115" s="96"/>
      <c r="HN115" s="96"/>
      <c r="HO115" s="96"/>
      <c r="HP115" s="96"/>
      <c r="HQ115" s="96"/>
      <c r="HR115" s="96"/>
      <c r="HS115" s="96"/>
      <c r="HT115" s="96"/>
      <c r="HU115" s="96"/>
      <c r="HV115" s="96"/>
      <c r="HW115" s="96"/>
      <c r="HX115" s="96"/>
      <c r="HY115" s="96"/>
      <c r="HZ115" s="96"/>
      <c r="IA115" s="96"/>
      <c r="IB115" s="96"/>
      <c r="IC115" s="96"/>
      <c r="ID115" s="96"/>
      <c r="IE115" s="96"/>
      <c r="IF115" s="96"/>
      <c r="IG115" s="96"/>
      <c r="IH115" s="96"/>
      <c r="II115" s="96"/>
      <c r="IJ115" s="96"/>
      <c r="IK115" s="96"/>
      <c r="IL115" s="96"/>
      <c r="IM115" s="96"/>
      <c r="IN115" s="96"/>
      <c r="IO115" s="96"/>
      <c r="IP115" s="96"/>
      <c r="IQ115" s="96"/>
      <c r="IR115" s="96"/>
      <c r="IS115" s="96"/>
      <c r="IT115" s="96"/>
      <c r="IU115" s="96"/>
      <c r="IV115" s="96"/>
    </row>
    <row r="116" spans="1:256" ht="12.75" customHeight="1">
      <c r="A116" s="94"/>
      <c r="B116" s="94"/>
      <c r="C116" s="94"/>
      <c r="D116" s="94"/>
      <c r="E116" s="94"/>
      <c r="F116" s="94"/>
      <c r="G116" s="94"/>
      <c r="H116" s="94"/>
      <c r="I116" s="94"/>
      <c r="J116" s="94"/>
      <c r="K116" s="94"/>
      <c r="L116" s="94"/>
      <c r="M116" s="94"/>
      <c r="N116" s="94"/>
      <c r="O116" s="94"/>
      <c r="P116" s="94"/>
      <c r="Q116" s="94"/>
      <c r="R116" s="94"/>
      <c r="S116" s="94"/>
      <c r="T116" s="94"/>
      <c r="U116" s="94"/>
      <c r="V116" s="94"/>
      <c r="W116" s="94"/>
      <c r="X116" s="94"/>
      <c r="Y116" s="94"/>
      <c r="Z116" s="94"/>
      <c r="AA116" s="94"/>
      <c r="AB116" s="94"/>
      <c r="AC116" s="94"/>
      <c r="AD116" s="94"/>
      <c r="AE116" s="94"/>
      <c r="AF116" s="94"/>
      <c r="AG116" s="94"/>
      <c r="AH116" s="94"/>
      <c r="AI116" s="94"/>
      <c r="AJ116" s="94"/>
      <c r="AK116" s="94"/>
      <c r="AL116" s="94"/>
      <c r="AM116" s="94"/>
      <c r="AN116" s="94"/>
      <c r="AO116" s="94"/>
      <c r="AP116" s="94"/>
      <c r="AQ116" s="94"/>
      <c r="AR116" s="94"/>
      <c r="AS116" s="94"/>
      <c r="AT116" s="94"/>
      <c r="AU116" s="94"/>
      <c r="AV116" s="94"/>
      <c r="AW116" s="94"/>
      <c r="AX116" s="94"/>
      <c r="AY116" s="94"/>
      <c r="AZ116" s="94"/>
      <c r="BA116" s="94"/>
      <c r="BB116" s="96"/>
      <c r="BC116" s="96"/>
      <c r="BD116" s="96"/>
      <c r="BE116" s="96"/>
      <c r="BF116" s="96"/>
      <c r="BG116" s="96"/>
      <c r="BH116" s="96"/>
      <c r="BI116" s="96"/>
      <c r="BJ116" s="96"/>
      <c r="BK116" s="96"/>
      <c r="BL116" s="96"/>
      <c r="BM116" s="96"/>
      <c r="BN116" s="96"/>
      <c r="BO116" s="96"/>
      <c r="BP116" s="96"/>
      <c r="BQ116" s="96"/>
      <c r="BR116" s="96"/>
      <c r="BS116" s="96"/>
      <c r="BT116" s="96"/>
      <c r="BU116" s="96"/>
      <c r="BV116" s="96"/>
      <c r="BW116" s="96"/>
      <c r="BX116" s="96"/>
      <c r="BY116" s="96"/>
      <c r="BZ116" s="96"/>
      <c r="CA116" s="96"/>
      <c r="CB116" s="96"/>
      <c r="CC116" s="96"/>
      <c r="CD116" s="96"/>
      <c r="CE116" s="96"/>
      <c r="CF116" s="96"/>
      <c r="CG116" s="96"/>
      <c r="CH116" s="96"/>
      <c r="CI116" s="96"/>
      <c r="CJ116" s="96"/>
      <c r="CK116" s="96"/>
      <c r="CL116" s="96"/>
      <c r="CM116" s="96"/>
      <c r="CN116" s="96"/>
      <c r="CO116" s="96"/>
      <c r="CP116" s="96"/>
      <c r="CQ116" s="96"/>
      <c r="CR116" s="96"/>
      <c r="CS116" s="96"/>
      <c r="CT116" s="96"/>
      <c r="CU116" s="96"/>
      <c r="CV116" s="96"/>
      <c r="CW116" s="96"/>
      <c r="CX116" s="96"/>
      <c r="CY116" s="96"/>
      <c r="CZ116" s="96"/>
      <c r="DA116" s="96"/>
      <c r="DB116" s="96"/>
      <c r="DC116" s="96"/>
      <c r="DD116" s="96"/>
      <c r="DE116" s="96"/>
      <c r="DF116" s="96"/>
      <c r="DG116" s="96"/>
      <c r="DH116" s="96"/>
      <c r="DI116" s="96"/>
      <c r="DJ116" s="96"/>
      <c r="DK116" s="96"/>
      <c r="DL116" s="96"/>
      <c r="DM116" s="96"/>
      <c r="DN116" s="96"/>
      <c r="DO116" s="96"/>
      <c r="DP116" s="96"/>
      <c r="DQ116" s="96"/>
      <c r="DR116" s="96"/>
      <c r="DS116" s="96"/>
      <c r="DT116" s="96"/>
      <c r="DU116" s="96"/>
      <c r="DV116" s="96"/>
      <c r="DW116" s="96"/>
      <c r="DX116" s="96"/>
      <c r="DY116" s="96"/>
      <c r="DZ116" s="96"/>
      <c r="EA116" s="96"/>
      <c r="EB116" s="96"/>
      <c r="EC116" s="96"/>
      <c r="ED116" s="96"/>
      <c r="EE116" s="96"/>
      <c r="EF116" s="96"/>
      <c r="EG116" s="96"/>
      <c r="EH116" s="96"/>
      <c r="EI116" s="96"/>
      <c r="EJ116" s="96"/>
      <c r="EK116" s="96"/>
      <c r="EL116" s="96"/>
      <c r="EM116" s="96"/>
      <c r="EN116" s="96"/>
      <c r="EO116" s="96"/>
      <c r="EP116" s="96"/>
      <c r="EQ116" s="96"/>
      <c r="ER116" s="96"/>
      <c r="ES116" s="96"/>
      <c r="ET116" s="96"/>
      <c r="EU116" s="96"/>
      <c r="EV116" s="96"/>
      <c r="EW116" s="96"/>
      <c r="EX116" s="96"/>
      <c r="EY116" s="96"/>
      <c r="EZ116" s="96"/>
      <c r="FA116" s="96"/>
      <c r="FB116" s="96"/>
      <c r="FC116" s="96"/>
      <c r="FD116" s="96"/>
      <c r="FE116" s="96"/>
      <c r="FF116" s="96"/>
      <c r="FG116" s="96"/>
      <c r="FH116" s="96"/>
      <c r="FI116" s="96"/>
      <c r="FJ116" s="96"/>
      <c r="FK116" s="96"/>
      <c r="FL116" s="96"/>
      <c r="FM116" s="96"/>
      <c r="FN116" s="96"/>
      <c r="FO116" s="96"/>
      <c r="FP116" s="96"/>
      <c r="FQ116" s="96"/>
      <c r="FR116" s="96"/>
      <c r="FS116" s="96"/>
      <c r="FT116" s="96"/>
      <c r="FU116" s="96"/>
      <c r="FV116" s="96"/>
      <c r="FW116" s="96"/>
      <c r="FX116" s="96"/>
      <c r="FY116" s="96"/>
      <c r="FZ116" s="96"/>
      <c r="GA116" s="96"/>
      <c r="GB116" s="96"/>
      <c r="GC116" s="96"/>
      <c r="GD116" s="96"/>
      <c r="GE116" s="96"/>
      <c r="GF116" s="96"/>
      <c r="GG116" s="96"/>
      <c r="GH116" s="96"/>
      <c r="GI116" s="96"/>
      <c r="GJ116" s="96"/>
      <c r="GK116" s="96"/>
      <c r="GL116" s="96"/>
      <c r="GM116" s="96"/>
      <c r="GN116" s="96"/>
      <c r="GO116" s="96"/>
      <c r="GP116" s="96"/>
      <c r="GQ116" s="96"/>
      <c r="GR116" s="96"/>
      <c r="GS116" s="96"/>
      <c r="GT116" s="96"/>
      <c r="GU116" s="96"/>
      <c r="GV116" s="96"/>
      <c r="GW116" s="96"/>
      <c r="GX116" s="96"/>
      <c r="GY116" s="96"/>
      <c r="GZ116" s="96"/>
      <c r="HA116" s="96"/>
      <c r="HB116" s="96"/>
      <c r="HC116" s="96"/>
      <c r="HD116" s="96"/>
      <c r="HE116" s="96"/>
      <c r="HF116" s="96"/>
      <c r="HG116" s="96"/>
      <c r="HH116" s="96"/>
      <c r="HI116" s="96"/>
      <c r="HJ116" s="96"/>
      <c r="HK116" s="96"/>
      <c r="HL116" s="96"/>
      <c r="HM116" s="96"/>
      <c r="HN116" s="96"/>
      <c r="HO116" s="96"/>
      <c r="HP116" s="96"/>
      <c r="HQ116" s="96"/>
      <c r="HR116" s="96"/>
      <c r="HS116" s="96"/>
      <c r="HT116" s="96"/>
      <c r="HU116" s="96"/>
      <c r="HV116" s="96"/>
      <c r="HW116" s="96"/>
      <c r="HX116" s="96"/>
      <c r="HY116" s="96"/>
      <c r="HZ116" s="96"/>
      <c r="IA116" s="96"/>
      <c r="IB116" s="96"/>
      <c r="IC116" s="96"/>
      <c r="ID116" s="96"/>
      <c r="IE116" s="96"/>
      <c r="IF116" s="96"/>
      <c r="IG116" s="96"/>
      <c r="IH116" s="96"/>
      <c r="II116" s="96"/>
      <c r="IJ116" s="96"/>
      <c r="IK116" s="96"/>
      <c r="IL116" s="96"/>
      <c r="IM116" s="96"/>
      <c r="IN116" s="96"/>
      <c r="IO116" s="96"/>
      <c r="IP116" s="96"/>
      <c r="IQ116" s="96"/>
      <c r="IR116" s="96"/>
      <c r="IS116" s="96"/>
      <c r="IT116" s="96"/>
      <c r="IU116" s="96"/>
      <c r="IV116" s="96"/>
    </row>
    <row r="117" spans="1:256" ht="12.75" customHeight="1">
      <c r="A117" s="94"/>
      <c r="B117" s="94"/>
      <c r="C117" s="94"/>
      <c r="D117" s="94"/>
      <c r="E117" s="94"/>
      <c r="F117" s="94"/>
      <c r="G117" s="94"/>
      <c r="H117" s="94"/>
      <c r="I117" s="94"/>
      <c r="J117" s="94"/>
      <c r="K117" s="94"/>
      <c r="L117" s="94"/>
      <c r="M117" s="94"/>
      <c r="N117" s="94"/>
      <c r="O117" s="94"/>
      <c r="P117" s="94"/>
      <c r="Q117" s="94"/>
      <c r="R117" s="94"/>
      <c r="S117" s="94"/>
      <c r="T117" s="94"/>
      <c r="U117" s="94"/>
      <c r="V117" s="94"/>
      <c r="W117" s="94"/>
      <c r="X117" s="94"/>
      <c r="Y117" s="94"/>
      <c r="Z117" s="94"/>
      <c r="AA117" s="94"/>
      <c r="AB117" s="94"/>
      <c r="AC117" s="94"/>
      <c r="AD117" s="94"/>
      <c r="AE117" s="94"/>
      <c r="AF117" s="94"/>
      <c r="AG117" s="94"/>
      <c r="AH117" s="94"/>
      <c r="AI117" s="94"/>
      <c r="AJ117" s="94"/>
      <c r="AK117" s="94"/>
      <c r="AL117" s="94"/>
      <c r="AM117" s="94"/>
      <c r="AN117" s="94"/>
      <c r="AO117" s="94"/>
      <c r="AP117" s="94"/>
      <c r="AQ117" s="94"/>
      <c r="AR117" s="94"/>
      <c r="AS117" s="94"/>
      <c r="AT117" s="94"/>
      <c r="AU117" s="94"/>
      <c r="AV117" s="94"/>
      <c r="AW117" s="94"/>
      <c r="AX117" s="94"/>
      <c r="AY117" s="94"/>
      <c r="AZ117" s="94"/>
      <c r="BA117" s="94"/>
      <c r="BB117" s="96"/>
      <c r="BC117" s="96"/>
      <c r="BD117" s="96"/>
      <c r="BE117" s="96"/>
      <c r="BF117" s="96"/>
      <c r="BG117" s="96"/>
      <c r="BH117" s="96"/>
      <c r="BI117" s="96"/>
      <c r="BJ117" s="96"/>
      <c r="BK117" s="96"/>
      <c r="BL117" s="96"/>
      <c r="BM117" s="96"/>
      <c r="BN117" s="96"/>
      <c r="BO117" s="96"/>
      <c r="BP117" s="96"/>
      <c r="BQ117" s="96"/>
      <c r="BR117" s="96"/>
      <c r="BS117" s="96"/>
      <c r="BT117" s="96"/>
      <c r="BU117" s="96"/>
      <c r="BV117" s="96"/>
      <c r="BW117" s="96"/>
      <c r="BX117" s="96"/>
      <c r="BY117" s="96"/>
      <c r="BZ117" s="96"/>
      <c r="CA117" s="96"/>
      <c r="CB117" s="96"/>
      <c r="CC117" s="96"/>
      <c r="CD117" s="96"/>
      <c r="CE117" s="96"/>
      <c r="CF117" s="96"/>
      <c r="CG117" s="96"/>
      <c r="CH117" s="96"/>
      <c r="CI117" s="96"/>
      <c r="CJ117" s="96"/>
      <c r="CK117" s="96"/>
      <c r="CL117" s="96"/>
      <c r="CM117" s="96"/>
      <c r="CN117" s="96"/>
      <c r="CO117" s="96"/>
      <c r="CP117" s="96"/>
      <c r="CQ117" s="96"/>
      <c r="CR117" s="96"/>
      <c r="CS117" s="96"/>
      <c r="CT117" s="96"/>
      <c r="CU117" s="96"/>
      <c r="CV117" s="96"/>
      <c r="CW117" s="96"/>
      <c r="CX117" s="96"/>
      <c r="CY117" s="96"/>
      <c r="CZ117" s="96"/>
      <c r="DA117" s="96"/>
      <c r="DB117" s="96"/>
      <c r="DC117" s="96"/>
      <c r="DD117" s="96"/>
      <c r="DE117" s="96"/>
      <c r="DF117" s="96"/>
      <c r="DG117" s="96"/>
      <c r="DH117" s="96"/>
      <c r="DI117" s="96"/>
      <c r="DJ117" s="96"/>
      <c r="DK117" s="96"/>
      <c r="DL117" s="96"/>
      <c r="DM117" s="96"/>
      <c r="DN117" s="96"/>
      <c r="DO117" s="96"/>
      <c r="DP117" s="96"/>
      <c r="DQ117" s="96"/>
      <c r="DR117" s="96"/>
      <c r="DS117" s="96"/>
      <c r="DT117" s="96"/>
      <c r="DU117" s="96"/>
      <c r="DV117" s="96"/>
      <c r="DW117" s="96"/>
      <c r="DX117" s="96"/>
      <c r="DY117" s="96"/>
      <c r="DZ117" s="96"/>
      <c r="EA117" s="96"/>
      <c r="EB117" s="96"/>
      <c r="EC117" s="96"/>
      <c r="ED117" s="96"/>
      <c r="EE117" s="96"/>
      <c r="EF117" s="96"/>
      <c r="EG117" s="96"/>
      <c r="EH117" s="96"/>
      <c r="EI117" s="96"/>
      <c r="EJ117" s="96"/>
      <c r="EK117" s="96"/>
      <c r="EL117" s="96"/>
      <c r="EM117" s="96"/>
      <c r="EN117" s="96"/>
      <c r="EO117" s="96"/>
      <c r="EP117" s="96"/>
      <c r="EQ117" s="96"/>
      <c r="ER117" s="96"/>
      <c r="ES117" s="96"/>
      <c r="ET117" s="96"/>
      <c r="EU117" s="96"/>
      <c r="EV117" s="96"/>
      <c r="EW117" s="96"/>
      <c r="EX117" s="96"/>
      <c r="EY117" s="96"/>
      <c r="EZ117" s="96"/>
      <c r="FA117" s="96"/>
      <c r="FB117" s="96"/>
      <c r="FC117" s="96"/>
      <c r="FD117" s="96"/>
      <c r="FE117" s="96"/>
      <c r="FF117" s="96"/>
      <c r="FG117" s="96"/>
      <c r="FH117" s="96"/>
      <c r="FI117" s="96"/>
      <c r="FJ117" s="96"/>
      <c r="FK117" s="96"/>
      <c r="FL117" s="96"/>
      <c r="FM117" s="96"/>
      <c r="FN117" s="96"/>
      <c r="FO117" s="96"/>
      <c r="FP117" s="96"/>
      <c r="FQ117" s="96"/>
      <c r="FR117" s="96"/>
      <c r="FS117" s="96"/>
      <c r="FT117" s="96"/>
      <c r="FU117" s="96"/>
      <c r="FV117" s="96"/>
      <c r="FW117" s="96"/>
      <c r="FX117" s="96"/>
      <c r="FY117" s="96"/>
      <c r="FZ117" s="96"/>
      <c r="GA117" s="96"/>
      <c r="GB117" s="96"/>
      <c r="GC117" s="96"/>
      <c r="GD117" s="96"/>
      <c r="GE117" s="96"/>
      <c r="GF117" s="96"/>
      <c r="GG117" s="96"/>
      <c r="GH117" s="96"/>
      <c r="GI117" s="96"/>
      <c r="GJ117" s="96"/>
      <c r="GK117" s="96"/>
      <c r="GL117" s="96"/>
      <c r="GM117" s="96"/>
      <c r="GN117" s="96"/>
      <c r="GO117" s="96"/>
      <c r="GP117" s="96"/>
      <c r="GQ117" s="96"/>
      <c r="GR117" s="96"/>
      <c r="GS117" s="96"/>
      <c r="GT117" s="96"/>
      <c r="GU117" s="96"/>
      <c r="GV117" s="96"/>
      <c r="GW117" s="96"/>
      <c r="GX117" s="96"/>
      <c r="GY117" s="96"/>
      <c r="GZ117" s="96"/>
      <c r="HA117" s="96"/>
      <c r="HB117" s="96"/>
      <c r="HC117" s="96"/>
      <c r="HD117" s="96"/>
      <c r="HE117" s="96"/>
      <c r="HF117" s="96"/>
      <c r="HG117" s="96"/>
      <c r="HH117" s="96"/>
      <c r="HI117" s="96"/>
      <c r="HJ117" s="96"/>
      <c r="HK117" s="96"/>
      <c r="HL117" s="96"/>
      <c r="HM117" s="96"/>
      <c r="HN117" s="96"/>
      <c r="HO117" s="96"/>
      <c r="HP117" s="96"/>
      <c r="HQ117" s="96"/>
      <c r="HR117" s="96"/>
      <c r="HS117" s="96"/>
      <c r="HT117" s="96"/>
      <c r="HU117" s="96"/>
      <c r="HV117" s="96"/>
      <c r="HW117" s="96"/>
      <c r="HX117" s="96"/>
      <c r="HY117" s="96"/>
      <c r="HZ117" s="96"/>
      <c r="IA117" s="96"/>
      <c r="IB117" s="96"/>
      <c r="IC117" s="96"/>
      <c r="ID117" s="96"/>
      <c r="IE117" s="96"/>
      <c r="IF117" s="96"/>
      <c r="IG117" s="96"/>
      <c r="IH117" s="96"/>
      <c r="II117" s="96"/>
      <c r="IJ117" s="96"/>
      <c r="IK117" s="96"/>
      <c r="IL117" s="96"/>
      <c r="IM117" s="96"/>
      <c r="IN117" s="96"/>
      <c r="IO117" s="96"/>
      <c r="IP117" s="96"/>
      <c r="IQ117" s="96"/>
      <c r="IR117" s="96"/>
      <c r="IS117" s="96"/>
      <c r="IT117" s="96"/>
      <c r="IU117" s="96"/>
      <c r="IV117" s="96"/>
    </row>
    <row r="118" spans="1:256" ht="12.75" customHeight="1">
      <c r="A118" s="94"/>
      <c r="B118" s="94"/>
      <c r="C118" s="94"/>
      <c r="D118" s="94"/>
      <c r="E118" s="94"/>
      <c r="F118" s="94"/>
      <c r="G118" s="94"/>
      <c r="H118" s="94"/>
      <c r="I118" s="94"/>
      <c r="J118" s="94"/>
      <c r="K118" s="94"/>
      <c r="L118" s="94"/>
      <c r="M118" s="94"/>
      <c r="N118" s="94"/>
      <c r="O118" s="94"/>
      <c r="P118" s="94"/>
      <c r="Q118" s="94"/>
      <c r="R118" s="94"/>
      <c r="S118" s="94"/>
      <c r="T118" s="94"/>
      <c r="U118" s="94"/>
      <c r="V118" s="94"/>
      <c r="W118" s="94"/>
      <c r="X118" s="94"/>
      <c r="Y118" s="94"/>
      <c r="Z118" s="94"/>
      <c r="AA118" s="94"/>
      <c r="AB118" s="94"/>
      <c r="AC118" s="94"/>
      <c r="AD118" s="94"/>
      <c r="AE118" s="94"/>
      <c r="AF118" s="94"/>
      <c r="AG118" s="94"/>
      <c r="AH118" s="94"/>
      <c r="AI118" s="94"/>
      <c r="AJ118" s="94"/>
      <c r="AK118" s="94"/>
      <c r="AL118" s="94"/>
      <c r="AM118" s="94"/>
      <c r="AN118" s="94"/>
      <c r="AO118" s="94"/>
      <c r="AP118" s="94"/>
      <c r="AQ118" s="94"/>
      <c r="AR118" s="94"/>
      <c r="AS118" s="94"/>
      <c r="AT118" s="94"/>
      <c r="AU118" s="94"/>
      <c r="AV118" s="94"/>
      <c r="AW118" s="94"/>
      <c r="AX118" s="94"/>
      <c r="AY118" s="94"/>
      <c r="AZ118" s="94"/>
      <c r="BA118" s="94"/>
      <c r="BB118" s="96"/>
      <c r="BC118" s="96"/>
      <c r="BD118" s="96"/>
      <c r="BE118" s="96"/>
      <c r="BF118" s="96"/>
      <c r="BG118" s="96"/>
      <c r="BH118" s="96"/>
      <c r="BI118" s="96"/>
      <c r="BJ118" s="96"/>
      <c r="BK118" s="96"/>
      <c r="BL118" s="96"/>
      <c r="BM118" s="96"/>
      <c r="BN118" s="96"/>
      <c r="BO118" s="96"/>
      <c r="BP118" s="96"/>
      <c r="BQ118" s="96"/>
      <c r="BR118" s="96"/>
      <c r="BS118" s="96"/>
      <c r="BT118" s="96"/>
      <c r="BU118" s="96"/>
      <c r="BV118" s="96"/>
      <c r="BW118" s="96"/>
      <c r="BX118" s="96"/>
      <c r="BY118" s="96"/>
      <c r="BZ118" s="96"/>
      <c r="CA118" s="96"/>
      <c r="CB118" s="96"/>
      <c r="CC118" s="96"/>
      <c r="CD118" s="96"/>
      <c r="CE118" s="96"/>
      <c r="CF118" s="96"/>
      <c r="CG118" s="96"/>
      <c r="CH118" s="96"/>
      <c r="CI118" s="96"/>
      <c r="CJ118" s="96"/>
      <c r="CK118" s="96"/>
      <c r="CL118" s="96"/>
      <c r="CM118" s="96"/>
      <c r="CN118" s="96"/>
      <c r="CO118" s="96"/>
      <c r="CP118" s="96"/>
      <c r="CQ118" s="96"/>
      <c r="CR118" s="96"/>
      <c r="CS118" s="96"/>
      <c r="CT118" s="96"/>
      <c r="CU118" s="96"/>
      <c r="CV118" s="96"/>
      <c r="CW118" s="96"/>
      <c r="CX118" s="96"/>
      <c r="CY118" s="96"/>
      <c r="CZ118" s="96"/>
      <c r="DA118" s="96"/>
      <c r="DB118" s="96"/>
      <c r="DC118" s="96"/>
      <c r="DD118" s="96"/>
      <c r="DE118" s="96"/>
      <c r="DF118" s="96"/>
      <c r="DG118" s="96"/>
      <c r="DH118" s="96"/>
      <c r="DI118" s="96"/>
      <c r="DJ118" s="96"/>
      <c r="DK118" s="96"/>
      <c r="DL118" s="96"/>
      <c r="DM118" s="96"/>
      <c r="DN118" s="96"/>
      <c r="DO118" s="96"/>
      <c r="DP118" s="96"/>
      <c r="DQ118" s="96"/>
      <c r="DR118" s="96"/>
      <c r="DS118" s="96"/>
      <c r="DT118" s="96"/>
      <c r="DU118" s="96"/>
      <c r="DV118" s="96"/>
      <c r="DW118" s="96"/>
      <c r="DX118" s="96"/>
      <c r="DY118" s="96"/>
      <c r="DZ118" s="96"/>
      <c r="EA118" s="96"/>
      <c r="EB118" s="96"/>
      <c r="EC118" s="96"/>
      <c r="ED118" s="96"/>
      <c r="EE118" s="96"/>
      <c r="EF118" s="96"/>
      <c r="EG118" s="96"/>
      <c r="EH118" s="96"/>
      <c r="EI118" s="96"/>
      <c r="EJ118" s="96"/>
      <c r="EK118" s="96"/>
      <c r="EL118" s="96"/>
      <c r="EM118" s="96"/>
      <c r="EN118" s="96"/>
      <c r="EO118" s="96"/>
      <c r="EP118" s="96"/>
      <c r="EQ118" s="96"/>
      <c r="ER118" s="96"/>
      <c r="ES118" s="96"/>
      <c r="ET118" s="96"/>
      <c r="EU118" s="96"/>
      <c r="EV118" s="96"/>
      <c r="EW118" s="96"/>
      <c r="EX118" s="96"/>
      <c r="EY118" s="96"/>
      <c r="EZ118" s="96"/>
      <c r="FA118" s="96"/>
      <c r="FB118" s="96"/>
      <c r="FC118" s="96"/>
      <c r="FD118" s="96"/>
      <c r="FE118" s="96"/>
      <c r="FF118" s="96"/>
      <c r="FG118" s="96"/>
      <c r="FH118" s="96"/>
      <c r="FI118" s="96"/>
      <c r="FJ118" s="96"/>
      <c r="FK118" s="96"/>
      <c r="FL118" s="96"/>
      <c r="FM118" s="96"/>
      <c r="FN118" s="96"/>
      <c r="FO118" s="96"/>
      <c r="FP118" s="96"/>
      <c r="FQ118" s="96"/>
      <c r="FR118" s="96"/>
      <c r="FS118" s="96"/>
      <c r="FT118" s="96"/>
      <c r="FU118" s="96"/>
      <c r="FV118" s="96"/>
      <c r="FW118" s="96"/>
      <c r="FX118" s="96"/>
      <c r="FY118" s="96"/>
      <c r="FZ118" s="96"/>
      <c r="GA118" s="96"/>
      <c r="GB118" s="96"/>
      <c r="GC118" s="96"/>
      <c r="GD118" s="96"/>
      <c r="GE118" s="96"/>
      <c r="GF118" s="96"/>
      <c r="GG118" s="96"/>
      <c r="GH118" s="96"/>
      <c r="GI118" s="96"/>
      <c r="GJ118" s="96"/>
      <c r="GK118" s="96"/>
      <c r="GL118" s="96"/>
      <c r="GM118" s="96"/>
      <c r="GN118" s="96"/>
      <c r="GO118" s="96"/>
      <c r="GP118" s="96"/>
      <c r="GQ118" s="96"/>
      <c r="GR118" s="96"/>
      <c r="GS118" s="96"/>
      <c r="GT118" s="96"/>
      <c r="GU118" s="96"/>
      <c r="GV118" s="96"/>
      <c r="GW118" s="96"/>
      <c r="GX118" s="96"/>
      <c r="GY118" s="96"/>
      <c r="GZ118" s="96"/>
      <c r="HA118" s="96"/>
      <c r="HB118" s="96"/>
      <c r="HC118" s="96"/>
      <c r="HD118" s="96"/>
      <c r="HE118" s="96"/>
      <c r="HF118" s="96"/>
      <c r="HG118" s="96"/>
      <c r="HH118" s="96"/>
      <c r="HI118" s="96"/>
      <c r="HJ118" s="96"/>
      <c r="HK118" s="96"/>
      <c r="HL118" s="96"/>
      <c r="HM118" s="96"/>
      <c r="HN118" s="96"/>
      <c r="HO118" s="96"/>
      <c r="HP118" s="96"/>
      <c r="HQ118" s="96"/>
      <c r="HR118" s="96"/>
      <c r="HS118" s="96"/>
      <c r="HT118" s="96"/>
      <c r="HU118" s="96"/>
      <c r="HV118" s="96"/>
      <c r="HW118" s="96"/>
      <c r="HX118" s="96"/>
      <c r="HY118" s="96"/>
      <c r="HZ118" s="96"/>
      <c r="IA118" s="96"/>
      <c r="IB118" s="96"/>
      <c r="IC118" s="96"/>
      <c r="ID118" s="96"/>
      <c r="IE118" s="96"/>
      <c r="IF118" s="96"/>
      <c r="IG118" s="96"/>
      <c r="IH118" s="96"/>
      <c r="II118" s="96"/>
      <c r="IJ118" s="96"/>
      <c r="IK118" s="96"/>
      <c r="IL118" s="96"/>
      <c r="IM118" s="96"/>
      <c r="IN118" s="96"/>
      <c r="IO118" s="96"/>
      <c r="IP118" s="96"/>
      <c r="IQ118" s="96"/>
      <c r="IR118" s="96"/>
      <c r="IS118" s="96"/>
      <c r="IT118" s="96"/>
      <c r="IU118" s="96"/>
      <c r="IV118" s="96"/>
    </row>
    <row r="119" spans="1:256" ht="12.75" customHeight="1">
      <c r="A119" s="94"/>
      <c r="B119" s="94"/>
      <c r="C119" s="94"/>
      <c r="D119" s="94"/>
      <c r="E119" s="94"/>
      <c r="F119" s="94"/>
      <c r="G119" s="94"/>
      <c r="H119" s="94"/>
      <c r="I119" s="94"/>
      <c r="J119" s="94"/>
      <c r="K119" s="94"/>
      <c r="L119" s="94"/>
      <c r="M119" s="94"/>
      <c r="N119" s="94"/>
      <c r="O119" s="94"/>
      <c r="P119" s="94"/>
      <c r="Q119" s="94"/>
      <c r="R119" s="94"/>
      <c r="S119" s="94"/>
      <c r="T119" s="94"/>
      <c r="U119" s="94"/>
      <c r="V119" s="94"/>
      <c r="W119" s="94"/>
      <c r="X119" s="94"/>
      <c r="Y119" s="94"/>
      <c r="Z119" s="94"/>
      <c r="AA119" s="94"/>
      <c r="AB119" s="94"/>
      <c r="AC119" s="94"/>
      <c r="AD119" s="94"/>
      <c r="AE119" s="94"/>
      <c r="AF119" s="94"/>
      <c r="AG119" s="94"/>
      <c r="AH119" s="94"/>
      <c r="AI119" s="94"/>
      <c r="AJ119" s="94"/>
      <c r="AK119" s="94"/>
      <c r="AL119" s="94"/>
      <c r="AM119" s="94"/>
      <c r="AN119" s="94"/>
      <c r="AO119" s="94"/>
      <c r="AP119" s="94"/>
      <c r="AQ119" s="94"/>
      <c r="AR119" s="94"/>
      <c r="AS119" s="94"/>
      <c r="AT119" s="94"/>
      <c r="AU119" s="94"/>
      <c r="AV119" s="94"/>
      <c r="AW119" s="94"/>
      <c r="AX119" s="94"/>
      <c r="AY119" s="94"/>
      <c r="AZ119" s="94"/>
      <c r="BA119" s="94"/>
      <c r="BB119" s="96"/>
      <c r="BC119" s="96"/>
      <c r="BD119" s="96"/>
      <c r="BE119" s="96"/>
      <c r="BF119" s="96"/>
      <c r="BG119" s="96"/>
      <c r="BH119" s="96"/>
      <c r="BI119" s="96"/>
      <c r="BJ119" s="96"/>
      <c r="BK119" s="96"/>
      <c r="BL119" s="96"/>
      <c r="BM119" s="96"/>
      <c r="BN119" s="96"/>
      <c r="BO119" s="96"/>
      <c r="BP119" s="96"/>
      <c r="BQ119" s="96"/>
      <c r="BR119" s="96"/>
      <c r="BS119" s="96"/>
      <c r="BT119" s="96"/>
      <c r="BU119" s="96"/>
      <c r="BV119" s="96"/>
      <c r="BW119" s="96"/>
      <c r="BX119" s="96"/>
      <c r="BY119" s="96"/>
      <c r="BZ119" s="96"/>
      <c r="CA119" s="96"/>
      <c r="CB119" s="96"/>
      <c r="CC119" s="96"/>
      <c r="CD119" s="96"/>
      <c r="CE119" s="96"/>
      <c r="CF119" s="96"/>
      <c r="CG119" s="96"/>
      <c r="CH119" s="96"/>
      <c r="CI119" s="96"/>
      <c r="CJ119" s="96"/>
      <c r="CK119" s="96"/>
      <c r="CL119" s="96"/>
      <c r="CM119" s="96"/>
      <c r="CN119" s="96"/>
      <c r="CO119" s="96"/>
      <c r="CP119" s="96"/>
      <c r="CQ119" s="96"/>
      <c r="CR119" s="96"/>
      <c r="CS119" s="96"/>
      <c r="CT119" s="96"/>
      <c r="CU119" s="96"/>
      <c r="CV119" s="96"/>
      <c r="CW119" s="96"/>
      <c r="CX119" s="96"/>
      <c r="CY119" s="96"/>
      <c r="CZ119" s="96"/>
      <c r="DA119" s="96"/>
      <c r="DB119" s="96"/>
      <c r="DC119" s="96"/>
      <c r="DD119" s="96"/>
      <c r="DE119" s="96"/>
      <c r="DF119" s="96"/>
      <c r="DG119" s="96"/>
      <c r="DH119" s="96"/>
      <c r="DI119" s="96"/>
      <c r="DJ119" s="96"/>
      <c r="DK119" s="96"/>
      <c r="DL119" s="96"/>
      <c r="DM119" s="96"/>
      <c r="DN119" s="96"/>
      <c r="DO119" s="96"/>
      <c r="DP119" s="96"/>
      <c r="DQ119" s="96"/>
      <c r="DR119" s="96"/>
      <c r="DS119" s="96"/>
      <c r="DT119" s="96"/>
      <c r="DU119" s="96"/>
      <c r="DV119" s="96"/>
      <c r="DW119" s="96"/>
      <c r="DX119" s="96"/>
      <c r="DY119" s="96"/>
      <c r="DZ119" s="96"/>
      <c r="EA119" s="96"/>
      <c r="EB119" s="96"/>
      <c r="EC119" s="96"/>
      <c r="ED119" s="96"/>
      <c r="EE119" s="96"/>
      <c r="EF119" s="96"/>
      <c r="EG119" s="96"/>
      <c r="EH119" s="96"/>
      <c r="EI119" s="96"/>
      <c r="EJ119" s="96"/>
      <c r="EK119" s="96"/>
      <c r="EL119" s="96"/>
      <c r="EM119" s="96"/>
      <c r="EN119" s="96"/>
      <c r="EO119" s="96"/>
      <c r="EP119" s="96"/>
      <c r="EQ119" s="96"/>
      <c r="ER119" s="96"/>
      <c r="ES119" s="96"/>
      <c r="ET119" s="96"/>
      <c r="EU119" s="96"/>
      <c r="EV119" s="96"/>
      <c r="EW119" s="96"/>
      <c r="EX119" s="96"/>
      <c r="EY119" s="96"/>
      <c r="EZ119" s="96"/>
      <c r="FA119" s="96"/>
      <c r="FB119" s="96"/>
      <c r="FC119" s="96"/>
      <c r="FD119" s="96"/>
      <c r="FE119" s="96"/>
      <c r="FF119" s="96"/>
      <c r="FG119" s="96"/>
      <c r="FH119" s="96"/>
      <c r="FI119" s="96"/>
      <c r="FJ119" s="96"/>
      <c r="FK119" s="96"/>
      <c r="FL119" s="96"/>
      <c r="FM119" s="96"/>
      <c r="FN119" s="96"/>
      <c r="FO119" s="96"/>
      <c r="FP119" s="96"/>
      <c r="FQ119" s="96"/>
      <c r="FR119" s="96"/>
      <c r="FS119" s="96"/>
      <c r="FT119" s="96"/>
      <c r="FU119" s="96"/>
      <c r="FV119" s="96"/>
      <c r="FW119" s="96"/>
      <c r="FX119" s="96"/>
      <c r="FY119" s="96"/>
      <c r="FZ119" s="96"/>
      <c r="GA119" s="96"/>
      <c r="GB119" s="96"/>
      <c r="GC119" s="96"/>
      <c r="GD119" s="96"/>
      <c r="GE119" s="96"/>
      <c r="GF119" s="96"/>
      <c r="GG119" s="96"/>
      <c r="GH119" s="96"/>
      <c r="GI119" s="96"/>
      <c r="GJ119" s="96"/>
      <c r="GK119" s="96"/>
      <c r="GL119" s="96"/>
      <c r="GM119" s="96"/>
      <c r="GN119" s="96"/>
      <c r="GO119" s="96"/>
      <c r="GP119" s="96"/>
      <c r="GQ119" s="96"/>
      <c r="GR119" s="96"/>
      <c r="GS119" s="96"/>
      <c r="GT119" s="96"/>
      <c r="GU119" s="96"/>
      <c r="GV119" s="96"/>
      <c r="GW119" s="96"/>
      <c r="GX119" s="96"/>
      <c r="GY119" s="96"/>
      <c r="GZ119" s="96"/>
      <c r="HA119" s="96"/>
      <c r="HB119" s="96"/>
      <c r="HC119" s="96"/>
      <c r="HD119" s="96"/>
      <c r="HE119" s="96"/>
      <c r="HF119" s="96"/>
      <c r="HG119" s="96"/>
      <c r="HH119" s="96"/>
      <c r="HI119" s="96"/>
      <c r="HJ119" s="96"/>
      <c r="HK119" s="96"/>
      <c r="HL119" s="96"/>
      <c r="HM119" s="96"/>
      <c r="HN119" s="96"/>
      <c r="HO119" s="96"/>
      <c r="HP119" s="96"/>
      <c r="HQ119" s="96"/>
      <c r="HR119" s="96"/>
      <c r="HS119" s="96"/>
      <c r="HT119" s="96"/>
      <c r="HU119" s="96"/>
      <c r="HV119" s="96"/>
      <c r="HW119" s="96"/>
      <c r="HX119" s="96"/>
      <c r="HY119" s="96"/>
      <c r="HZ119" s="96"/>
      <c r="IA119" s="96"/>
      <c r="IB119" s="96"/>
      <c r="IC119" s="96"/>
      <c r="ID119" s="96"/>
      <c r="IE119" s="96"/>
      <c r="IF119" s="96"/>
      <c r="IG119" s="96"/>
      <c r="IH119" s="96"/>
      <c r="II119" s="96"/>
      <c r="IJ119" s="96"/>
      <c r="IK119" s="96"/>
      <c r="IL119" s="96"/>
      <c r="IM119" s="96"/>
      <c r="IN119" s="96"/>
      <c r="IO119" s="96"/>
      <c r="IP119" s="96"/>
      <c r="IQ119" s="96"/>
      <c r="IR119" s="96"/>
      <c r="IS119" s="96"/>
      <c r="IT119" s="96"/>
      <c r="IU119" s="96"/>
      <c r="IV119" s="96"/>
    </row>
    <row r="120" spans="1:256" ht="12.75" customHeight="1">
      <c r="A120" s="94"/>
      <c r="B120" s="94"/>
      <c r="C120" s="94"/>
      <c r="D120" s="94"/>
      <c r="E120" s="94"/>
      <c r="F120" s="94"/>
      <c r="G120" s="94"/>
      <c r="H120" s="94"/>
      <c r="I120" s="94"/>
      <c r="J120" s="94"/>
      <c r="K120" s="94"/>
      <c r="L120" s="94"/>
      <c r="M120" s="94"/>
      <c r="N120" s="94"/>
      <c r="O120" s="94"/>
      <c r="P120" s="94"/>
      <c r="Q120" s="94"/>
      <c r="R120" s="94"/>
      <c r="S120" s="94"/>
      <c r="T120" s="94"/>
      <c r="U120" s="94"/>
      <c r="V120" s="94"/>
      <c r="W120" s="94"/>
      <c r="X120" s="94"/>
      <c r="Y120" s="94"/>
      <c r="Z120" s="94"/>
      <c r="AA120" s="94"/>
      <c r="AB120" s="94"/>
      <c r="AC120" s="94"/>
      <c r="AD120" s="94"/>
      <c r="AE120" s="94"/>
      <c r="AF120" s="94"/>
      <c r="AG120" s="94"/>
      <c r="AH120" s="94"/>
      <c r="AI120" s="94"/>
      <c r="AJ120" s="94"/>
      <c r="AK120" s="94"/>
      <c r="AL120" s="94"/>
      <c r="AM120" s="94"/>
      <c r="AN120" s="94"/>
      <c r="AO120" s="94"/>
      <c r="AP120" s="94"/>
      <c r="AQ120" s="94"/>
      <c r="AR120" s="94"/>
      <c r="AS120" s="94"/>
      <c r="AT120" s="94"/>
      <c r="AU120" s="94"/>
      <c r="AV120" s="94"/>
      <c r="AW120" s="94"/>
      <c r="AX120" s="94"/>
      <c r="AY120" s="94"/>
      <c r="AZ120" s="94"/>
      <c r="BA120" s="94"/>
      <c r="BB120" s="96"/>
      <c r="BC120" s="96"/>
      <c r="BD120" s="96"/>
      <c r="BE120" s="96"/>
      <c r="BF120" s="96"/>
      <c r="BG120" s="96"/>
      <c r="BH120" s="96"/>
      <c r="BI120" s="96"/>
      <c r="BJ120" s="96"/>
      <c r="BK120" s="96"/>
      <c r="BL120" s="96"/>
      <c r="BM120" s="96"/>
      <c r="BN120" s="96"/>
      <c r="BO120" s="96"/>
      <c r="BP120" s="96"/>
      <c r="BQ120" s="96"/>
      <c r="BR120" s="96"/>
      <c r="BS120" s="96"/>
      <c r="BT120" s="96"/>
      <c r="BU120" s="96"/>
      <c r="BV120" s="96"/>
      <c r="BW120" s="96"/>
      <c r="BX120" s="96"/>
      <c r="BY120" s="96"/>
      <c r="BZ120" s="96"/>
      <c r="CA120" s="96"/>
      <c r="CB120" s="96"/>
      <c r="CC120" s="96"/>
      <c r="CD120" s="96"/>
      <c r="CE120" s="96"/>
      <c r="CF120" s="96"/>
      <c r="CG120" s="96"/>
      <c r="CH120" s="96"/>
      <c r="CI120" s="96"/>
      <c r="CJ120" s="96"/>
      <c r="CK120" s="96"/>
      <c r="CL120" s="96"/>
      <c r="CM120" s="96"/>
      <c r="CN120" s="96"/>
      <c r="CO120" s="96"/>
      <c r="CP120" s="96"/>
      <c r="CQ120" s="96"/>
      <c r="CR120" s="96"/>
      <c r="CS120" s="96"/>
      <c r="CT120" s="96"/>
      <c r="CU120" s="96"/>
      <c r="CV120" s="96"/>
      <c r="CW120" s="96"/>
      <c r="CX120" s="96"/>
      <c r="CY120" s="96"/>
      <c r="CZ120" s="96"/>
      <c r="DA120" s="96"/>
      <c r="DB120" s="96"/>
      <c r="DC120" s="96"/>
      <c r="DD120" s="96"/>
      <c r="DE120" s="96"/>
      <c r="DF120" s="96"/>
      <c r="DG120" s="96"/>
      <c r="DH120" s="96"/>
      <c r="DI120" s="96"/>
      <c r="DJ120" s="96"/>
      <c r="DK120" s="96"/>
      <c r="DL120" s="96"/>
      <c r="DM120" s="96"/>
      <c r="DN120" s="96"/>
      <c r="DO120" s="96"/>
      <c r="DP120" s="96"/>
      <c r="DQ120" s="96"/>
      <c r="DR120" s="96"/>
      <c r="DS120" s="96"/>
      <c r="DT120" s="96"/>
      <c r="DU120" s="96"/>
      <c r="DV120" s="96"/>
      <c r="DW120" s="96"/>
      <c r="DX120" s="96"/>
      <c r="DY120" s="96"/>
      <c r="DZ120" s="96"/>
      <c r="EA120" s="96"/>
      <c r="EB120" s="96"/>
      <c r="EC120" s="96"/>
      <c r="ED120" s="96"/>
      <c r="EE120" s="96"/>
      <c r="EF120" s="96"/>
      <c r="EG120" s="96"/>
      <c r="EH120" s="96"/>
      <c r="EI120" s="96"/>
      <c r="EJ120" s="96"/>
      <c r="EK120" s="96"/>
      <c r="EL120" s="96"/>
      <c r="EM120" s="96"/>
      <c r="EN120" s="96"/>
      <c r="EO120" s="96"/>
      <c r="EP120" s="96"/>
      <c r="EQ120" s="96"/>
      <c r="ER120" s="96"/>
      <c r="ES120" s="96"/>
      <c r="ET120" s="96"/>
      <c r="EU120" s="96"/>
      <c r="EV120" s="96"/>
      <c r="EW120" s="96"/>
      <c r="EX120" s="96"/>
      <c r="EY120" s="96"/>
      <c r="EZ120" s="96"/>
      <c r="FA120" s="96"/>
      <c r="FB120" s="96"/>
      <c r="FC120" s="96"/>
      <c r="FD120" s="96"/>
      <c r="FE120" s="96"/>
      <c r="FF120" s="96"/>
      <c r="FG120" s="96"/>
      <c r="FH120" s="96"/>
      <c r="FI120" s="96"/>
      <c r="FJ120" s="96"/>
      <c r="FK120" s="96"/>
      <c r="FL120" s="96"/>
      <c r="FM120" s="96"/>
      <c r="FN120" s="96"/>
      <c r="FO120" s="96"/>
      <c r="FP120" s="96"/>
      <c r="FQ120" s="96"/>
      <c r="FR120" s="96"/>
      <c r="FS120" s="96"/>
      <c r="FT120" s="96"/>
      <c r="FU120" s="96"/>
      <c r="FV120" s="96"/>
      <c r="FW120" s="96"/>
      <c r="FX120" s="96"/>
      <c r="FY120" s="96"/>
      <c r="FZ120" s="96"/>
      <c r="GA120" s="96"/>
      <c r="GB120" s="96"/>
      <c r="GC120" s="96"/>
      <c r="GD120" s="96"/>
      <c r="GE120" s="96"/>
      <c r="GF120" s="96"/>
      <c r="GG120" s="96"/>
      <c r="GH120" s="96"/>
      <c r="GI120" s="96"/>
      <c r="GJ120" s="96"/>
      <c r="GK120" s="96"/>
      <c r="GL120" s="96"/>
      <c r="GM120" s="96"/>
      <c r="GN120" s="96"/>
      <c r="GO120" s="96"/>
      <c r="GP120" s="96"/>
      <c r="GQ120" s="96"/>
      <c r="GR120" s="96"/>
      <c r="GS120" s="96"/>
      <c r="GT120" s="96"/>
      <c r="GU120" s="96"/>
      <c r="GV120" s="96"/>
      <c r="GW120" s="96"/>
      <c r="GX120" s="96"/>
      <c r="GY120" s="96"/>
      <c r="GZ120" s="96"/>
      <c r="HA120" s="96"/>
      <c r="HB120" s="96"/>
      <c r="HC120" s="96"/>
      <c r="HD120" s="96"/>
      <c r="HE120" s="96"/>
      <c r="HF120" s="96"/>
      <c r="HG120" s="96"/>
      <c r="HH120" s="96"/>
      <c r="HI120" s="96"/>
      <c r="HJ120" s="96"/>
      <c r="HK120" s="96"/>
      <c r="HL120" s="96"/>
      <c r="HM120" s="96"/>
      <c r="HN120" s="96"/>
      <c r="HO120" s="96"/>
      <c r="HP120" s="96"/>
      <c r="HQ120" s="96"/>
      <c r="HR120" s="96"/>
      <c r="HS120" s="96"/>
      <c r="HT120" s="96"/>
      <c r="HU120" s="96"/>
      <c r="HV120" s="96"/>
      <c r="HW120" s="96"/>
      <c r="HX120" s="96"/>
      <c r="HY120" s="96"/>
      <c r="HZ120" s="96"/>
      <c r="IA120" s="96"/>
      <c r="IB120" s="96"/>
      <c r="IC120" s="96"/>
      <c r="ID120" s="96"/>
      <c r="IE120" s="96"/>
      <c r="IF120" s="96"/>
      <c r="IG120" s="96"/>
      <c r="IH120" s="96"/>
      <c r="II120" s="96"/>
      <c r="IJ120" s="96"/>
      <c r="IK120" s="96"/>
      <c r="IL120" s="96"/>
      <c r="IM120" s="96"/>
      <c r="IN120" s="96"/>
      <c r="IO120" s="96"/>
      <c r="IP120" s="96"/>
      <c r="IQ120" s="96"/>
      <c r="IR120" s="96"/>
      <c r="IS120" s="96"/>
      <c r="IT120" s="96"/>
      <c r="IU120" s="96"/>
      <c r="IV120" s="96"/>
    </row>
    <row r="121" spans="1:256" ht="12.75" customHeight="1">
      <c r="A121" s="94"/>
      <c r="B121" s="94"/>
      <c r="C121" s="94"/>
      <c r="D121" s="94"/>
      <c r="E121" s="94"/>
      <c r="F121" s="94"/>
      <c r="G121" s="94"/>
      <c r="H121" s="94"/>
      <c r="I121" s="94"/>
      <c r="J121" s="94"/>
      <c r="K121" s="94"/>
      <c r="L121" s="94"/>
      <c r="M121" s="94"/>
      <c r="N121" s="94"/>
      <c r="O121" s="94"/>
      <c r="P121" s="94"/>
      <c r="Q121" s="94"/>
      <c r="R121" s="94"/>
      <c r="S121" s="94"/>
      <c r="T121" s="94"/>
      <c r="U121" s="94"/>
      <c r="V121" s="94"/>
      <c r="W121" s="94"/>
      <c r="X121" s="94"/>
      <c r="Y121" s="94"/>
      <c r="Z121" s="94"/>
      <c r="AA121" s="94"/>
      <c r="AB121" s="94"/>
      <c r="AC121" s="94"/>
      <c r="AD121" s="94"/>
      <c r="AE121" s="94"/>
      <c r="AF121" s="94"/>
      <c r="AG121" s="94"/>
      <c r="AH121" s="94"/>
      <c r="AI121" s="94"/>
      <c r="AJ121" s="94"/>
      <c r="AK121" s="94"/>
      <c r="AL121" s="94"/>
      <c r="AM121" s="94"/>
      <c r="AN121" s="94"/>
      <c r="AO121" s="94"/>
      <c r="AP121" s="94"/>
      <c r="AQ121" s="94"/>
      <c r="AR121" s="94"/>
      <c r="AS121" s="94"/>
      <c r="AT121" s="94"/>
      <c r="AU121" s="94"/>
      <c r="AV121" s="94"/>
      <c r="AW121" s="94"/>
      <c r="AX121" s="94"/>
      <c r="AY121" s="94"/>
      <c r="AZ121" s="94"/>
      <c r="BA121" s="94"/>
      <c r="BB121" s="96"/>
      <c r="BC121" s="96"/>
      <c r="BD121" s="96"/>
      <c r="BE121" s="96"/>
      <c r="BF121" s="96"/>
      <c r="BG121" s="96"/>
      <c r="BH121" s="96"/>
      <c r="BI121" s="96"/>
      <c r="BJ121" s="96"/>
      <c r="BK121" s="96"/>
      <c r="BL121" s="96"/>
      <c r="BM121" s="96"/>
      <c r="BN121" s="96"/>
      <c r="BO121" s="96"/>
      <c r="BP121" s="96"/>
      <c r="BQ121" s="96"/>
      <c r="BR121" s="96"/>
      <c r="BS121" s="96"/>
      <c r="BT121" s="96"/>
      <c r="BU121" s="96"/>
      <c r="BV121" s="96"/>
      <c r="BW121" s="96"/>
      <c r="BX121" s="96"/>
      <c r="BY121" s="96"/>
      <c r="BZ121" s="96"/>
      <c r="CA121" s="96"/>
      <c r="CB121" s="96"/>
      <c r="CC121" s="96"/>
      <c r="CD121" s="96"/>
      <c r="CE121" s="96"/>
      <c r="CF121" s="96"/>
      <c r="CG121" s="96"/>
      <c r="CH121" s="96"/>
      <c r="CI121" s="96"/>
      <c r="CJ121" s="96"/>
      <c r="CK121" s="96"/>
      <c r="CL121" s="96"/>
      <c r="CM121" s="96"/>
      <c r="CN121" s="96"/>
      <c r="CO121" s="96"/>
      <c r="CP121" s="96"/>
      <c r="CQ121" s="96"/>
      <c r="CR121" s="96"/>
      <c r="CS121" s="96"/>
      <c r="CT121" s="96"/>
      <c r="CU121" s="96"/>
      <c r="CV121" s="96"/>
      <c r="CW121" s="96"/>
      <c r="CX121" s="96"/>
      <c r="CY121" s="96"/>
      <c r="CZ121" s="96"/>
      <c r="DA121" s="96"/>
      <c r="DB121" s="96"/>
      <c r="DC121" s="96"/>
      <c r="DD121" s="96"/>
      <c r="DE121" s="96"/>
      <c r="DF121" s="96"/>
      <c r="DG121" s="96"/>
      <c r="DH121" s="96"/>
      <c r="DI121" s="96"/>
      <c r="DJ121" s="96"/>
      <c r="DK121" s="96"/>
      <c r="DL121" s="96"/>
      <c r="DM121" s="96"/>
      <c r="DN121" s="96"/>
      <c r="DO121" s="96"/>
      <c r="DP121" s="96"/>
      <c r="DQ121" s="96"/>
      <c r="DR121" s="96"/>
      <c r="DS121" s="96"/>
      <c r="DT121" s="96"/>
      <c r="DU121" s="96"/>
      <c r="DV121" s="96"/>
      <c r="DW121" s="96"/>
      <c r="DX121" s="96"/>
      <c r="DY121" s="96"/>
      <c r="DZ121" s="96"/>
      <c r="EA121" s="96"/>
      <c r="EB121" s="96"/>
      <c r="EC121" s="96"/>
      <c r="ED121" s="96"/>
      <c r="EE121" s="96"/>
      <c r="EF121" s="96"/>
      <c r="EG121" s="96"/>
      <c r="EH121" s="96"/>
      <c r="EI121" s="96"/>
      <c r="EJ121" s="96"/>
      <c r="EK121" s="96"/>
      <c r="EL121" s="96"/>
      <c r="EM121" s="96"/>
      <c r="EN121" s="96"/>
      <c r="EO121" s="96"/>
      <c r="EP121" s="96"/>
      <c r="EQ121" s="96"/>
      <c r="ER121" s="96"/>
      <c r="ES121" s="96"/>
      <c r="ET121" s="96"/>
      <c r="EU121" s="96"/>
      <c r="EV121" s="96"/>
      <c r="EW121" s="96"/>
      <c r="EX121" s="96"/>
      <c r="EY121" s="96"/>
      <c r="EZ121" s="96"/>
      <c r="FA121" s="96"/>
      <c r="FB121" s="96"/>
      <c r="FC121" s="96"/>
      <c r="FD121" s="96"/>
      <c r="FE121" s="96"/>
      <c r="FF121" s="96"/>
      <c r="FG121" s="96"/>
      <c r="FH121" s="96"/>
      <c r="FI121" s="96"/>
      <c r="FJ121" s="96"/>
      <c r="FK121" s="96"/>
      <c r="FL121" s="96"/>
      <c r="FM121" s="96"/>
      <c r="FN121" s="96"/>
      <c r="FO121" s="96"/>
      <c r="FP121" s="96"/>
      <c r="FQ121" s="96"/>
      <c r="FR121" s="96"/>
      <c r="FS121" s="96"/>
      <c r="FT121" s="96"/>
      <c r="FU121" s="96"/>
      <c r="FV121" s="96"/>
      <c r="FW121" s="96"/>
      <c r="FX121" s="96"/>
      <c r="FY121" s="96"/>
      <c r="FZ121" s="96"/>
      <c r="GA121" s="96"/>
      <c r="GB121" s="96"/>
      <c r="GC121" s="96"/>
      <c r="GD121" s="96"/>
      <c r="GE121" s="96"/>
      <c r="GF121" s="96"/>
      <c r="GG121" s="96"/>
      <c r="GH121" s="96"/>
      <c r="GI121" s="96"/>
      <c r="GJ121" s="96"/>
      <c r="GK121" s="96"/>
      <c r="GL121" s="96"/>
      <c r="GM121" s="96"/>
      <c r="GN121" s="96"/>
      <c r="GO121" s="96"/>
      <c r="GP121" s="96"/>
      <c r="GQ121" s="96"/>
      <c r="GR121" s="96"/>
      <c r="GS121" s="96"/>
      <c r="GT121" s="96"/>
      <c r="GU121" s="96"/>
      <c r="GV121" s="96"/>
      <c r="GW121" s="96"/>
      <c r="GX121" s="96"/>
      <c r="GY121" s="96"/>
      <c r="GZ121" s="96"/>
      <c r="HA121" s="96"/>
      <c r="HB121" s="96"/>
      <c r="HC121" s="96"/>
      <c r="HD121" s="96"/>
      <c r="HE121" s="96"/>
      <c r="HF121" s="96"/>
      <c r="HG121" s="96"/>
      <c r="HH121" s="96"/>
      <c r="HI121" s="96"/>
      <c r="HJ121" s="96"/>
      <c r="HK121" s="96"/>
      <c r="HL121" s="96"/>
      <c r="HM121" s="96"/>
      <c r="HN121" s="96"/>
      <c r="HO121" s="96"/>
      <c r="HP121" s="96"/>
      <c r="HQ121" s="96"/>
      <c r="HR121" s="96"/>
      <c r="HS121" s="96"/>
      <c r="HT121" s="96"/>
      <c r="HU121" s="96"/>
      <c r="HV121" s="96"/>
      <c r="HW121" s="96"/>
      <c r="HX121" s="96"/>
      <c r="HY121" s="96"/>
      <c r="HZ121" s="96"/>
      <c r="IA121" s="96"/>
      <c r="IB121" s="96"/>
      <c r="IC121" s="96"/>
      <c r="ID121" s="96"/>
      <c r="IE121" s="96"/>
      <c r="IF121" s="96"/>
      <c r="IG121" s="96"/>
      <c r="IH121" s="96"/>
      <c r="II121" s="96"/>
      <c r="IJ121" s="96"/>
      <c r="IK121" s="96"/>
      <c r="IL121" s="96"/>
      <c r="IM121" s="96"/>
      <c r="IN121" s="96"/>
      <c r="IO121" s="96"/>
      <c r="IP121" s="96"/>
      <c r="IQ121" s="96"/>
      <c r="IR121" s="96"/>
      <c r="IS121" s="96"/>
      <c r="IT121" s="96"/>
      <c r="IU121" s="96"/>
      <c r="IV121" s="96"/>
    </row>
    <row r="122" spans="1:256" ht="12.75" customHeight="1">
      <c r="A122" s="94"/>
      <c r="B122" s="94"/>
      <c r="C122" s="94"/>
      <c r="D122" s="94"/>
      <c r="E122" s="94"/>
      <c r="F122" s="94"/>
      <c r="G122" s="94"/>
      <c r="H122" s="94"/>
      <c r="I122" s="94"/>
      <c r="J122" s="94"/>
      <c r="K122" s="94"/>
      <c r="L122" s="94"/>
      <c r="M122" s="94"/>
      <c r="N122" s="94"/>
      <c r="O122" s="94"/>
      <c r="P122" s="94"/>
      <c r="Q122" s="94"/>
      <c r="R122" s="94"/>
      <c r="S122" s="94"/>
      <c r="T122" s="94"/>
      <c r="U122" s="94"/>
      <c r="V122" s="94"/>
      <c r="W122" s="94"/>
      <c r="X122" s="94"/>
      <c r="Y122" s="94"/>
      <c r="Z122" s="94"/>
      <c r="AA122" s="94"/>
      <c r="AB122" s="94"/>
      <c r="AC122" s="94"/>
      <c r="AD122" s="94"/>
      <c r="AE122" s="94"/>
      <c r="AF122" s="94"/>
      <c r="AG122" s="94"/>
      <c r="AH122" s="94"/>
      <c r="AI122" s="94"/>
      <c r="AJ122" s="94"/>
      <c r="AK122" s="94"/>
      <c r="AL122" s="94"/>
      <c r="AM122" s="94"/>
      <c r="AN122" s="94"/>
      <c r="AO122" s="94"/>
      <c r="AP122" s="94"/>
      <c r="AQ122" s="94"/>
      <c r="AR122" s="94"/>
      <c r="AS122" s="94"/>
      <c r="AT122" s="94"/>
      <c r="AU122" s="94"/>
      <c r="AV122" s="94"/>
      <c r="AW122" s="94"/>
      <c r="AX122" s="94"/>
      <c r="AY122" s="94"/>
      <c r="AZ122" s="94"/>
      <c r="BA122" s="94"/>
      <c r="BB122" s="96"/>
      <c r="BC122" s="96"/>
      <c r="BD122" s="96"/>
      <c r="BE122" s="96"/>
      <c r="BF122" s="96"/>
      <c r="BG122" s="96"/>
      <c r="BH122" s="96"/>
      <c r="BI122" s="96"/>
      <c r="BJ122" s="96"/>
      <c r="BK122" s="96"/>
      <c r="BL122" s="96"/>
      <c r="BM122" s="96"/>
      <c r="BN122" s="96"/>
      <c r="BO122" s="96"/>
      <c r="BP122" s="96"/>
      <c r="BQ122" s="96"/>
      <c r="BR122" s="96"/>
      <c r="BS122" s="96"/>
      <c r="BT122" s="96"/>
      <c r="BU122" s="96"/>
      <c r="BV122" s="96"/>
      <c r="BW122" s="96"/>
      <c r="BX122" s="96"/>
      <c r="BY122" s="96"/>
      <c r="BZ122" s="96"/>
      <c r="CA122" s="96"/>
      <c r="CB122" s="96"/>
      <c r="CC122" s="96"/>
      <c r="CD122" s="96"/>
      <c r="CE122" s="96"/>
      <c r="CF122" s="96"/>
      <c r="CG122" s="96"/>
      <c r="CH122" s="96"/>
      <c r="CI122" s="96"/>
      <c r="CJ122" s="96"/>
      <c r="CK122" s="96"/>
      <c r="CL122" s="96"/>
      <c r="CM122" s="96"/>
      <c r="CN122" s="96"/>
      <c r="CO122" s="96"/>
      <c r="CP122" s="96"/>
      <c r="CQ122" s="96"/>
      <c r="CR122" s="96"/>
      <c r="CS122" s="96"/>
      <c r="CT122" s="96"/>
      <c r="CU122" s="96"/>
      <c r="CV122" s="96"/>
      <c r="CW122" s="96"/>
      <c r="CX122" s="96"/>
      <c r="CY122" s="96"/>
      <c r="CZ122" s="96"/>
      <c r="DA122" s="96"/>
      <c r="DB122" s="96"/>
      <c r="DC122" s="96"/>
      <c r="DD122" s="96"/>
      <c r="DE122" s="96"/>
      <c r="DF122" s="96"/>
      <c r="DG122" s="96"/>
      <c r="DH122" s="96"/>
      <c r="DI122" s="96"/>
      <c r="DJ122" s="96"/>
      <c r="DK122" s="96"/>
      <c r="DL122" s="96"/>
      <c r="DM122" s="96"/>
      <c r="DN122" s="96"/>
      <c r="DO122" s="96"/>
      <c r="DP122" s="96"/>
      <c r="DQ122" s="96"/>
      <c r="DR122" s="96"/>
      <c r="DS122" s="96"/>
      <c r="DT122" s="96"/>
      <c r="DU122" s="96"/>
      <c r="DV122" s="96"/>
      <c r="DW122" s="96"/>
      <c r="DX122" s="96"/>
      <c r="DY122" s="96"/>
      <c r="DZ122" s="96"/>
      <c r="EA122" s="96"/>
      <c r="EB122" s="96"/>
      <c r="EC122" s="96"/>
      <c r="ED122" s="96"/>
      <c r="EE122" s="96"/>
      <c r="EF122" s="96"/>
      <c r="EG122" s="96"/>
      <c r="EH122" s="96"/>
      <c r="EI122" s="96"/>
      <c r="EJ122" s="96"/>
      <c r="EK122" s="96"/>
      <c r="EL122" s="96"/>
      <c r="EM122" s="96"/>
      <c r="EN122" s="96"/>
      <c r="EO122" s="96"/>
      <c r="EP122" s="96"/>
      <c r="EQ122" s="96"/>
      <c r="ER122" s="96"/>
      <c r="ES122" s="96"/>
      <c r="ET122" s="96"/>
      <c r="EU122" s="96"/>
      <c r="EV122" s="96"/>
      <c r="EW122" s="96"/>
      <c r="EX122" s="96"/>
      <c r="EY122" s="96"/>
      <c r="EZ122" s="96"/>
      <c r="FA122" s="96"/>
      <c r="FB122" s="96"/>
      <c r="FC122" s="96"/>
      <c r="FD122" s="96"/>
      <c r="FE122" s="96"/>
      <c r="FF122" s="96"/>
      <c r="FG122" s="96"/>
      <c r="FH122" s="96"/>
      <c r="FI122" s="96"/>
      <c r="FJ122" s="96"/>
      <c r="FK122" s="96"/>
      <c r="FL122" s="96"/>
      <c r="FM122" s="96"/>
      <c r="FN122" s="96"/>
      <c r="FO122" s="96"/>
      <c r="FP122" s="96"/>
      <c r="FQ122" s="96"/>
      <c r="FR122" s="96"/>
      <c r="FS122" s="96"/>
      <c r="FT122" s="96"/>
      <c r="FU122" s="96"/>
      <c r="FV122" s="96"/>
      <c r="FW122" s="96"/>
      <c r="FX122" s="96"/>
      <c r="FY122" s="96"/>
      <c r="FZ122" s="96"/>
      <c r="GA122" s="96"/>
      <c r="GB122" s="96"/>
      <c r="GC122" s="96"/>
      <c r="GD122" s="96"/>
      <c r="GE122" s="96"/>
      <c r="GF122" s="96"/>
      <c r="GG122" s="96"/>
      <c r="GH122" s="96"/>
      <c r="GI122" s="96"/>
      <c r="GJ122" s="96"/>
      <c r="GK122" s="96"/>
      <c r="GL122" s="96"/>
      <c r="GM122" s="96"/>
      <c r="GN122" s="96"/>
      <c r="GO122" s="96"/>
      <c r="GP122" s="96"/>
      <c r="GQ122" s="96"/>
      <c r="GR122" s="96"/>
      <c r="GS122" s="96"/>
      <c r="GT122" s="96"/>
      <c r="GU122" s="96"/>
      <c r="GV122" s="96"/>
      <c r="GW122" s="96"/>
      <c r="GX122" s="96"/>
      <c r="GY122" s="96"/>
      <c r="GZ122" s="96"/>
      <c r="HA122" s="96"/>
      <c r="HB122" s="96"/>
      <c r="HC122" s="96"/>
      <c r="HD122" s="96"/>
      <c r="HE122" s="96"/>
      <c r="HF122" s="96"/>
      <c r="HG122" s="96"/>
      <c r="HH122" s="96"/>
      <c r="HI122" s="96"/>
      <c r="HJ122" s="96"/>
      <c r="HK122" s="96"/>
      <c r="HL122" s="96"/>
      <c r="HM122" s="96"/>
      <c r="HN122" s="96"/>
      <c r="HO122" s="96"/>
      <c r="HP122" s="96"/>
      <c r="HQ122" s="96"/>
      <c r="HR122" s="96"/>
      <c r="HS122" s="96"/>
      <c r="HT122" s="96"/>
      <c r="HU122" s="96"/>
      <c r="HV122" s="96"/>
      <c r="HW122" s="96"/>
      <c r="HX122" s="96"/>
      <c r="HY122" s="96"/>
      <c r="HZ122" s="96"/>
      <c r="IA122" s="96"/>
      <c r="IB122" s="96"/>
      <c r="IC122" s="96"/>
      <c r="ID122" s="96"/>
      <c r="IE122" s="96"/>
      <c r="IF122" s="96"/>
      <c r="IG122" s="96"/>
      <c r="IH122" s="96"/>
      <c r="II122" s="96"/>
      <c r="IJ122" s="96"/>
      <c r="IK122" s="96"/>
      <c r="IL122" s="96"/>
      <c r="IM122" s="96"/>
      <c r="IN122" s="96"/>
      <c r="IO122" s="96"/>
      <c r="IP122" s="96"/>
      <c r="IQ122" s="96"/>
      <c r="IR122" s="96"/>
      <c r="IS122" s="96"/>
      <c r="IT122" s="96"/>
      <c r="IU122" s="96"/>
      <c r="IV122" s="96"/>
    </row>
    <row r="123" spans="1:256" ht="12.75" customHeight="1">
      <c r="A123" s="94"/>
      <c r="B123" s="94"/>
      <c r="C123" s="94"/>
      <c r="D123" s="94"/>
      <c r="E123" s="94"/>
      <c r="F123" s="94"/>
      <c r="G123" s="94"/>
      <c r="H123" s="94"/>
      <c r="I123" s="94"/>
      <c r="J123" s="94"/>
      <c r="K123" s="94"/>
      <c r="L123" s="94"/>
      <c r="M123" s="94"/>
      <c r="N123" s="94"/>
      <c r="O123" s="94"/>
      <c r="P123" s="94"/>
      <c r="Q123" s="94"/>
      <c r="R123" s="94"/>
      <c r="S123" s="94"/>
      <c r="T123" s="94"/>
      <c r="U123" s="94"/>
      <c r="V123" s="94"/>
      <c r="W123" s="94"/>
      <c r="X123" s="94"/>
      <c r="Y123" s="94"/>
      <c r="Z123" s="94"/>
      <c r="AA123" s="94"/>
      <c r="AB123" s="94"/>
      <c r="AC123" s="94"/>
      <c r="AD123" s="94"/>
      <c r="AE123" s="94"/>
      <c r="AF123" s="94"/>
      <c r="AG123" s="94"/>
      <c r="AH123" s="94"/>
      <c r="AI123" s="94"/>
      <c r="AJ123" s="94"/>
      <c r="AK123" s="94"/>
      <c r="AL123" s="94"/>
      <c r="AM123" s="94"/>
      <c r="AN123" s="94"/>
      <c r="AO123" s="94"/>
      <c r="AP123" s="94"/>
      <c r="AQ123" s="94"/>
      <c r="AR123" s="94"/>
      <c r="AS123" s="94"/>
      <c r="AT123" s="94"/>
      <c r="AU123" s="94"/>
      <c r="AV123" s="94"/>
      <c r="AW123" s="94"/>
      <c r="AX123" s="94"/>
      <c r="AY123" s="94"/>
      <c r="AZ123" s="94"/>
      <c r="BA123" s="94"/>
      <c r="BB123" s="96"/>
      <c r="BC123" s="96"/>
      <c r="BD123" s="96"/>
      <c r="BE123" s="96"/>
      <c r="BF123" s="96"/>
      <c r="BG123" s="96"/>
      <c r="BH123" s="96"/>
      <c r="BI123" s="96"/>
      <c r="BJ123" s="96"/>
      <c r="BK123" s="96"/>
      <c r="BL123" s="96"/>
      <c r="BM123" s="96"/>
      <c r="BN123" s="96"/>
      <c r="BO123" s="96"/>
      <c r="BP123" s="96"/>
      <c r="BQ123" s="96"/>
      <c r="BR123" s="96"/>
      <c r="BS123" s="96"/>
      <c r="BT123" s="96"/>
      <c r="BU123" s="96"/>
      <c r="BV123" s="96"/>
      <c r="BW123" s="96"/>
      <c r="BX123" s="96"/>
      <c r="BY123" s="96"/>
      <c r="BZ123" s="96"/>
      <c r="CA123" s="96"/>
      <c r="CB123" s="96"/>
      <c r="CC123" s="96"/>
      <c r="CD123" s="96"/>
      <c r="CE123" s="96"/>
      <c r="CF123" s="96"/>
      <c r="CG123" s="96"/>
      <c r="CH123" s="96"/>
      <c r="CI123" s="96"/>
      <c r="CJ123" s="96"/>
      <c r="CK123" s="96"/>
      <c r="CL123" s="96"/>
      <c r="CM123" s="96"/>
      <c r="CN123" s="96"/>
      <c r="CO123" s="96"/>
      <c r="CP123" s="96"/>
      <c r="CQ123" s="96"/>
      <c r="CR123" s="96"/>
      <c r="CS123" s="96"/>
      <c r="CT123" s="96"/>
      <c r="CU123" s="96"/>
      <c r="CV123" s="96"/>
      <c r="CW123" s="96"/>
      <c r="CX123" s="96"/>
      <c r="CY123" s="96"/>
      <c r="CZ123" s="96"/>
      <c r="DA123" s="96"/>
      <c r="DB123" s="96"/>
      <c r="DC123" s="96"/>
      <c r="DD123" s="96"/>
      <c r="DE123" s="96"/>
      <c r="DF123" s="96"/>
      <c r="DG123" s="96"/>
      <c r="DH123" s="96"/>
      <c r="DI123" s="96"/>
      <c r="DJ123" s="96"/>
      <c r="DK123" s="96"/>
      <c r="DL123" s="96"/>
      <c r="DM123" s="96"/>
      <c r="DN123" s="96"/>
      <c r="DO123" s="96"/>
      <c r="DP123" s="96"/>
      <c r="DQ123" s="96"/>
      <c r="DR123" s="96"/>
      <c r="DS123" s="96"/>
      <c r="DT123" s="96"/>
      <c r="DU123" s="96"/>
      <c r="DV123" s="96"/>
      <c r="DW123" s="96"/>
      <c r="DX123" s="96"/>
      <c r="DY123" s="96"/>
      <c r="DZ123" s="96"/>
      <c r="EA123" s="96"/>
      <c r="EB123" s="96"/>
      <c r="EC123" s="96"/>
      <c r="ED123" s="96"/>
      <c r="EE123" s="96"/>
      <c r="EF123" s="96"/>
      <c r="EG123" s="96"/>
      <c r="EH123" s="96"/>
      <c r="EI123" s="96"/>
      <c r="EJ123" s="96"/>
      <c r="EK123" s="96"/>
      <c r="EL123" s="96"/>
      <c r="EM123" s="96"/>
      <c r="EN123" s="96"/>
      <c r="EO123" s="96"/>
      <c r="EP123" s="96"/>
      <c r="EQ123" s="96"/>
      <c r="ER123" s="96"/>
      <c r="ES123" s="96"/>
      <c r="ET123" s="96"/>
      <c r="EU123" s="96"/>
      <c r="EV123" s="96"/>
      <c r="EW123" s="96"/>
      <c r="EX123" s="96"/>
      <c r="EY123" s="96"/>
      <c r="EZ123" s="96"/>
      <c r="FA123" s="96"/>
      <c r="FB123" s="96"/>
      <c r="FC123" s="96"/>
      <c r="FD123" s="96"/>
      <c r="FE123" s="96"/>
      <c r="FF123" s="96"/>
      <c r="FG123" s="96"/>
      <c r="FH123" s="96"/>
      <c r="FI123" s="96"/>
      <c r="FJ123" s="96"/>
      <c r="FK123" s="96"/>
      <c r="FL123" s="96"/>
      <c r="FM123" s="96"/>
      <c r="FN123" s="96"/>
      <c r="FO123" s="96"/>
      <c r="FP123" s="96"/>
      <c r="FQ123" s="96"/>
      <c r="FR123" s="96"/>
      <c r="FS123" s="96"/>
      <c r="FT123" s="96"/>
      <c r="FU123" s="96"/>
      <c r="FV123" s="96"/>
      <c r="FW123" s="96"/>
      <c r="FX123" s="96"/>
      <c r="FY123" s="96"/>
      <c r="FZ123" s="96"/>
      <c r="GA123" s="96"/>
      <c r="GB123" s="96"/>
      <c r="GC123" s="96"/>
      <c r="GD123" s="96"/>
      <c r="GE123" s="96"/>
      <c r="GF123" s="96"/>
      <c r="GG123" s="96"/>
      <c r="GH123" s="96"/>
      <c r="GI123" s="96"/>
      <c r="GJ123" s="96"/>
      <c r="GK123" s="96"/>
      <c r="GL123" s="96"/>
      <c r="GM123" s="96"/>
      <c r="GN123" s="96"/>
      <c r="GO123" s="96"/>
      <c r="GP123" s="96"/>
      <c r="GQ123" s="96"/>
      <c r="GR123" s="96"/>
      <c r="GS123" s="96"/>
      <c r="GT123" s="96"/>
      <c r="GU123" s="96"/>
      <c r="GV123" s="96"/>
      <c r="GW123" s="96"/>
      <c r="GX123" s="96"/>
      <c r="GY123" s="96"/>
      <c r="GZ123" s="96"/>
      <c r="HA123" s="96"/>
      <c r="HB123" s="96"/>
      <c r="HC123" s="96"/>
      <c r="HD123" s="96"/>
      <c r="HE123" s="96"/>
      <c r="HF123" s="96"/>
      <c r="HG123" s="96"/>
      <c r="HH123" s="96"/>
      <c r="HI123" s="96"/>
      <c r="HJ123" s="96"/>
      <c r="HK123" s="96"/>
      <c r="HL123" s="96"/>
      <c r="HM123" s="96"/>
      <c r="HN123" s="96"/>
      <c r="HO123" s="96"/>
      <c r="HP123" s="96"/>
      <c r="HQ123" s="96"/>
      <c r="HR123" s="96"/>
      <c r="HS123" s="96"/>
      <c r="HT123" s="96"/>
      <c r="HU123" s="96"/>
      <c r="HV123" s="96"/>
      <c r="HW123" s="96"/>
      <c r="HX123" s="96"/>
      <c r="HY123" s="96"/>
      <c r="HZ123" s="96"/>
      <c r="IA123" s="96"/>
      <c r="IB123" s="96"/>
      <c r="IC123" s="96"/>
      <c r="ID123" s="96"/>
      <c r="IE123" s="96"/>
      <c r="IF123" s="96"/>
      <c r="IG123" s="96"/>
      <c r="IH123" s="96"/>
      <c r="II123" s="96"/>
      <c r="IJ123" s="96"/>
      <c r="IK123" s="96"/>
      <c r="IL123" s="96"/>
      <c r="IM123" s="96"/>
      <c r="IN123" s="96"/>
      <c r="IO123" s="96"/>
      <c r="IP123" s="96"/>
      <c r="IQ123" s="96"/>
      <c r="IR123" s="96"/>
      <c r="IS123" s="96"/>
      <c r="IT123" s="96"/>
      <c r="IU123" s="96"/>
      <c r="IV123" s="96"/>
    </row>
    <row r="124" spans="1:256" ht="12.75" customHeight="1">
      <c r="A124" s="94"/>
      <c r="B124" s="94"/>
      <c r="C124" s="94"/>
      <c r="D124" s="94"/>
      <c r="E124" s="94"/>
      <c r="F124" s="94"/>
      <c r="G124" s="94"/>
      <c r="H124" s="94"/>
      <c r="I124" s="94"/>
      <c r="J124" s="94"/>
      <c r="K124" s="94"/>
      <c r="L124" s="94"/>
      <c r="M124" s="94"/>
      <c r="N124" s="94"/>
      <c r="O124" s="94"/>
      <c r="P124" s="94"/>
      <c r="Q124" s="94"/>
      <c r="R124" s="94"/>
      <c r="S124" s="94"/>
      <c r="T124" s="94"/>
      <c r="U124" s="94"/>
      <c r="V124" s="94"/>
      <c r="W124" s="94"/>
      <c r="X124" s="94"/>
      <c r="Y124" s="94"/>
      <c r="Z124" s="94"/>
      <c r="AA124" s="94"/>
      <c r="AB124" s="94"/>
      <c r="AC124" s="94"/>
      <c r="AD124" s="94"/>
      <c r="AE124" s="94"/>
      <c r="AF124" s="94"/>
      <c r="AG124" s="94"/>
      <c r="AH124" s="94"/>
      <c r="AI124" s="94"/>
      <c r="AJ124" s="94"/>
      <c r="AK124" s="94"/>
      <c r="AL124" s="94"/>
      <c r="AM124" s="94"/>
      <c r="AN124" s="94"/>
      <c r="AO124" s="94"/>
      <c r="AP124" s="94"/>
      <c r="AQ124" s="94"/>
      <c r="AR124" s="94"/>
      <c r="AS124" s="94"/>
      <c r="AT124" s="94"/>
      <c r="AU124" s="94"/>
      <c r="AV124" s="94"/>
      <c r="AW124" s="94"/>
      <c r="AX124" s="94"/>
      <c r="AY124" s="94"/>
      <c r="AZ124" s="94"/>
      <c r="BA124" s="94"/>
      <c r="BB124" s="96"/>
      <c r="BC124" s="96"/>
      <c r="BD124" s="96"/>
      <c r="BE124" s="96"/>
      <c r="BF124" s="96"/>
      <c r="BG124" s="96"/>
      <c r="BH124" s="96"/>
      <c r="BI124" s="96"/>
      <c r="BJ124" s="96"/>
      <c r="BK124" s="96"/>
      <c r="BL124" s="96"/>
      <c r="BM124" s="96"/>
      <c r="BN124" s="96"/>
      <c r="BO124" s="96"/>
      <c r="BP124" s="96"/>
      <c r="BQ124" s="96"/>
      <c r="BR124" s="96"/>
      <c r="BS124" s="96"/>
      <c r="BT124" s="96"/>
      <c r="BU124" s="96"/>
      <c r="BV124" s="96"/>
      <c r="BW124" s="96"/>
      <c r="BX124" s="96"/>
      <c r="BY124" s="96"/>
      <c r="BZ124" s="96"/>
      <c r="CA124" s="96"/>
      <c r="CB124" s="96"/>
      <c r="CC124" s="96"/>
      <c r="CD124" s="96"/>
      <c r="CE124" s="96"/>
      <c r="CF124" s="96"/>
      <c r="CG124" s="96"/>
      <c r="CH124" s="96"/>
      <c r="CI124" s="96"/>
      <c r="CJ124" s="96"/>
      <c r="CK124" s="96"/>
      <c r="CL124" s="96"/>
      <c r="CM124" s="96"/>
      <c r="CN124" s="96"/>
      <c r="CO124" s="96"/>
      <c r="CP124" s="96"/>
      <c r="CQ124" s="96"/>
      <c r="CR124" s="96"/>
      <c r="CS124" s="96"/>
      <c r="CT124" s="96"/>
      <c r="CU124" s="96"/>
      <c r="CV124" s="96"/>
      <c r="CW124" s="96"/>
      <c r="CX124" s="96"/>
      <c r="CY124" s="96"/>
      <c r="CZ124" s="96"/>
      <c r="DA124" s="96"/>
      <c r="DB124" s="96"/>
      <c r="DC124" s="96"/>
      <c r="DD124" s="96"/>
      <c r="DE124" s="96"/>
      <c r="DF124" s="96"/>
      <c r="DG124" s="96"/>
      <c r="DH124" s="96"/>
      <c r="DI124" s="96"/>
      <c r="DJ124" s="96"/>
      <c r="DK124" s="96"/>
      <c r="DL124" s="96"/>
      <c r="DM124" s="96"/>
      <c r="DN124" s="96"/>
      <c r="DO124" s="96"/>
      <c r="DP124" s="96"/>
      <c r="DQ124" s="96"/>
      <c r="DR124" s="96"/>
      <c r="DS124" s="96"/>
      <c r="DT124" s="96"/>
      <c r="DU124" s="96"/>
      <c r="DV124" s="96"/>
      <c r="DW124" s="96"/>
      <c r="DX124" s="96"/>
      <c r="DY124" s="96"/>
      <c r="DZ124" s="96"/>
      <c r="EA124" s="96"/>
      <c r="EB124" s="96"/>
      <c r="EC124" s="96"/>
      <c r="ED124" s="96"/>
      <c r="EE124" s="96"/>
      <c r="EF124" s="96"/>
      <c r="EG124" s="96"/>
      <c r="EH124" s="96"/>
      <c r="EI124" s="96"/>
      <c r="EJ124" s="96"/>
      <c r="EK124" s="96"/>
      <c r="EL124" s="96"/>
      <c r="EM124" s="96"/>
      <c r="EN124" s="96"/>
      <c r="EO124" s="96"/>
      <c r="EP124" s="96"/>
      <c r="EQ124" s="96"/>
      <c r="ER124" s="96"/>
      <c r="ES124" s="96"/>
      <c r="ET124" s="96"/>
      <c r="EU124" s="96"/>
      <c r="EV124" s="96"/>
      <c r="EW124" s="96"/>
      <c r="EX124" s="96"/>
      <c r="EY124" s="96"/>
      <c r="EZ124" s="96"/>
      <c r="FA124" s="96"/>
      <c r="FB124" s="96"/>
      <c r="FC124" s="96"/>
      <c r="FD124" s="96"/>
      <c r="FE124" s="96"/>
      <c r="FF124" s="96"/>
      <c r="FG124" s="96"/>
      <c r="FH124" s="96"/>
      <c r="FI124" s="96"/>
      <c r="FJ124" s="96"/>
      <c r="FK124" s="96"/>
      <c r="FL124" s="96"/>
      <c r="FM124" s="96"/>
      <c r="FN124" s="96"/>
      <c r="FO124" s="96"/>
      <c r="FP124" s="96"/>
      <c r="FQ124" s="96"/>
      <c r="FR124" s="96"/>
      <c r="FS124" s="96"/>
      <c r="FT124" s="96"/>
      <c r="FU124" s="96"/>
      <c r="FV124" s="96"/>
      <c r="FW124" s="96"/>
      <c r="FX124" s="96"/>
      <c r="FY124" s="96"/>
      <c r="FZ124" s="96"/>
      <c r="GA124" s="96"/>
      <c r="GB124" s="96"/>
      <c r="GC124" s="96"/>
      <c r="GD124" s="96"/>
      <c r="GE124" s="96"/>
      <c r="GF124" s="96"/>
      <c r="GG124" s="96"/>
      <c r="GH124" s="96"/>
      <c r="GI124" s="96"/>
      <c r="GJ124" s="96"/>
      <c r="GK124" s="96"/>
      <c r="GL124" s="96"/>
      <c r="GM124" s="96"/>
      <c r="GN124" s="96"/>
      <c r="GO124" s="96"/>
      <c r="GP124" s="96"/>
      <c r="GQ124" s="96"/>
      <c r="GR124" s="96"/>
      <c r="GS124" s="96"/>
      <c r="GT124" s="96"/>
      <c r="GU124" s="96"/>
      <c r="GV124" s="96"/>
      <c r="GW124" s="96"/>
      <c r="GX124" s="96"/>
      <c r="GY124" s="96"/>
      <c r="GZ124" s="96"/>
      <c r="HA124" s="96"/>
      <c r="HB124" s="96"/>
      <c r="HC124" s="96"/>
      <c r="HD124" s="96"/>
      <c r="HE124" s="96"/>
      <c r="HF124" s="96"/>
      <c r="HG124" s="96"/>
      <c r="HH124" s="96"/>
      <c r="HI124" s="96"/>
      <c r="HJ124" s="96"/>
      <c r="HK124" s="96"/>
      <c r="HL124" s="96"/>
      <c r="HM124" s="96"/>
      <c r="HN124" s="96"/>
      <c r="HO124" s="96"/>
      <c r="HP124" s="96"/>
      <c r="HQ124" s="96"/>
      <c r="HR124" s="96"/>
      <c r="HS124" s="96"/>
      <c r="HT124" s="96"/>
      <c r="HU124" s="96"/>
      <c r="HV124" s="96"/>
      <c r="HW124" s="96"/>
      <c r="HX124" s="96"/>
      <c r="HY124" s="96"/>
      <c r="HZ124" s="96"/>
      <c r="IA124" s="96"/>
      <c r="IB124" s="96"/>
      <c r="IC124" s="96"/>
      <c r="ID124" s="96"/>
      <c r="IE124" s="96"/>
      <c r="IF124" s="96"/>
      <c r="IG124" s="96"/>
      <c r="IH124" s="96"/>
      <c r="II124" s="96"/>
      <c r="IJ124" s="96"/>
      <c r="IK124" s="96"/>
      <c r="IL124" s="96"/>
      <c r="IM124" s="96"/>
      <c r="IN124" s="96"/>
      <c r="IO124" s="96"/>
      <c r="IP124" s="96"/>
      <c r="IQ124" s="96"/>
      <c r="IR124" s="96"/>
      <c r="IS124" s="96"/>
      <c r="IT124" s="96"/>
      <c r="IU124" s="96"/>
      <c r="IV124" s="96"/>
    </row>
    <row r="125" spans="1:256" ht="12.75" customHeight="1">
      <c r="A125" s="94"/>
      <c r="B125" s="94"/>
      <c r="C125" s="94"/>
      <c r="D125" s="94"/>
      <c r="E125" s="94"/>
      <c r="F125" s="94"/>
      <c r="G125" s="94"/>
      <c r="H125" s="94"/>
      <c r="I125" s="94"/>
      <c r="J125" s="94"/>
      <c r="K125" s="94"/>
      <c r="L125" s="94"/>
      <c r="M125" s="94"/>
      <c r="N125" s="94"/>
      <c r="O125" s="94"/>
      <c r="P125" s="94"/>
      <c r="Q125" s="94"/>
      <c r="R125" s="94"/>
      <c r="S125" s="94"/>
      <c r="T125" s="94"/>
      <c r="U125" s="94"/>
      <c r="V125" s="94"/>
      <c r="W125" s="94"/>
      <c r="X125" s="94"/>
      <c r="Y125" s="94"/>
      <c r="Z125" s="94"/>
      <c r="AA125" s="94"/>
      <c r="AB125" s="94"/>
      <c r="AC125" s="94"/>
      <c r="AD125" s="94"/>
      <c r="AE125" s="94"/>
      <c r="AF125" s="94"/>
      <c r="AG125" s="94"/>
      <c r="AH125" s="94"/>
      <c r="AI125" s="94"/>
      <c r="AJ125" s="94"/>
      <c r="AK125" s="94"/>
      <c r="AL125" s="94"/>
      <c r="AM125" s="94"/>
      <c r="AN125" s="94"/>
      <c r="AO125" s="94"/>
      <c r="AP125" s="94"/>
      <c r="AQ125" s="94"/>
      <c r="AR125" s="94"/>
      <c r="AS125" s="94"/>
      <c r="AT125" s="94"/>
      <c r="AU125" s="94"/>
      <c r="AV125" s="94"/>
      <c r="AW125" s="94"/>
      <c r="AX125" s="94"/>
      <c r="AY125" s="94"/>
      <c r="AZ125" s="94"/>
      <c r="BA125" s="94"/>
      <c r="BB125" s="96"/>
      <c r="BC125" s="96"/>
      <c r="BD125" s="96"/>
      <c r="BE125" s="96"/>
      <c r="BF125" s="96"/>
      <c r="BG125" s="96"/>
      <c r="BH125" s="96"/>
      <c r="BI125" s="96"/>
      <c r="BJ125" s="96"/>
      <c r="BK125" s="96"/>
      <c r="BL125" s="96"/>
      <c r="BM125" s="96"/>
      <c r="BN125" s="96"/>
      <c r="BO125" s="96"/>
      <c r="BP125" s="96"/>
      <c r="BQ125" s="96"/>
      <c r="BR125" s="96"/>
      <c r="BS125" s="96"/>
      <c r="BT125" s="96"/>
      <c r="BU125" s="96"/>
      <c r="BV125" s="96"/>
      <c r="BW125" s="96"/>
      <c r="BX125" s="96"/>
      <c r="BY125" s="96"/>
      <c r="BZ125" s="96"/>
      <c r="CA125" s="96"/>
      <c r="CB125" s="96"/>
      <c r="CC125" s="96"/>
      <c r="CD125" s="96"/>
      <c r="CE125" s="96"/>
      <c r="CF125" s="96"/>
      <c r="CG125" s="96"/>
      <c r="CH125" s="96"/>
      <c r="CI125" s="96"/>
      <c r="CJ125" s="96"/>
      <c r="CK125" s="96"/>
      <c r="CL125" s="96"/>
      <c r="CM125" s="96"/>
      <c r="CN125" s="96"/>
      <c r="CO125" s="96"/>
      <c r="CP125" s="96"/>
      <c r="CQ125" s="96"/>
      <c r="CR125" s="96"/>
      <c r="CS125" s="96"/>
      <c r="CT125" s="96"/>
      <c r="CU125" s="96"/>
      <c r="CV125" s="96"/>
      <c r="CW125" s="96"/>
      <c r="CX125" s="96"/>
      <c r="CY125" s="96"/>
      <c r="CZ125" s="96"/>
      <c r="DA125" s="96"/>
      <c r="DB125" s="96"/>
      <c r="DC125" s="96"/>
      <c r="DD125" s="96"/>
      <c r="DE125" s="96"/>
      <c r="DF125" s="96"/>
      <c r="DG125" s="96"/>
      <c r="DH125" s="96"/>
      <c r="DI125" s="96"/>
      <c r="DJ125" s="96"/>
      <c r="DK125" s="96"/>
      <c r="DL125" s="96"/>
      <c r="DM125" s="96"/>
      <c r="DN125" s="96"/>
      <c r="DO125" s="96"/>
      <c r="DP125" s="96"/>
      <c r="DQ125" s="96"/>
      <c r="DR125" s="96"/>
      <c r="DS125" s="96"/>
      <c r="DT125" s="96"/>
      <c r="DU125" s="96"/>
      <c r="DV125" s="96"/>
      <c r="DW125" s="96"/>
      <c r="DX125" s="96"/>
      <c r="DY125" s="96"/>
      <c r="DZ125" s="96"/>
      <c r="EA125" s="96"/>
      <c r="EB125" s="96"/>
      <c r="EC125" s="96"/>
      <c r="ED125" s="96"/>
      <c r="EE125" s="96"/>
      <c r="EF125" s="96"/>
      <c r="EG125" s="96"/>
      <c r="EH125" s="96"/>
      <c r="EI125" s="96"/>
      <c r="EJ125" s="96"/>
      <c r="EK125" s="96"/>
      <c r="EL125" s="96"/>
      <c r="EM125" s="96"/>
      <c r="EN125" s="96"/>
      <c r="EO125" s="96"/>
      <c r="EP125" s="96"/>
      <c r="EQ125" s="96"/>
      <c r="ER125" s="96"/>
      <c r="ES125" s="96"/>
      <c r="ET125" s="96"/>
      <c r="EU125" s="96"/>
      <c r="EV125" s="96"/>
      <c r="EW125" s="96"/>
      <c r="EX125" s="96"/>
      <c r="EY125" s="96"/>
      <c r="EZ125" s="96"/>
      <c r="FA125" s="96"/>
      <c r="FB125" s="96"/>
      <c r="FC125" s="96"/>
      <c r="FD125" s="96"/>
      <c r="FE125" s="96"/>
      <c r="FF125" s="96"/>
      <c r="FG125" s="96"/>
      <c r="FH125" s="96"/>
      <c r="FI125" s="96"/>
      <c r="FJ125" s="96"/>
      <c r="FK125" s="96"/>
      <c r="FL125" s="96"/>
      <c r="FM125" s="96"/>
      <c r="FN125" s="96"/>
      <c r="FO125" s="96"/>
      <c r="FP125" s="96"/>
      <c r="FQ125" s="96"/>
      <c r="FR125" s="96"/>
      <c r="FS125" s="96"/>
      <c r="FT125" s="96"/>
      <c r="FU125" s="96"/>
      <c r="FV125" s="96"/>
      <c r="FW125" s="96"/>
      <c r="FX125" s="96"/>
      <c r="FY125" s="96"/>
      <c r="FZ125" s="96"/>
      <c r="GA125" s="96"/>
      <c r="GB125" s="96"/>
      <c r="GC125" s="96"/>
      <c r="GD125" s="96"/>
      <c r="GE125" s="96"/>
      <c r="GF125" s="96"/>
      <c r="GG125" s="96"/>
      <c r="GH125" s="96"/>
      <c r="GI125" s="96"/>
      <c r="GJ125" s="96"/>
      <c r="GK125" s="96"/>
      <c r="GL125" s="96"/>
      <c r="GM125" s="96"/>
      <c r="GN125" s="96"/>
      <c r="GO125" s="96"/>
      <c r="GP125" s="96"/>
      <c r="GQ125" s="96"/>
      <c r="GR125" s="96"/>
      <c r="GS125" s="96"/>
      <c r="GT125" s="96"/>
      <c r="GU125" s="96"/>
      <c r="GV125" s="96"/>
      <c r="GW125" s="96"/>
      <c r="GX125" s="96"/>
      <c r="GY125" s="96"/>
      <c r="GZ125" s="96"/>
      <c r="HA125" s="96"/>
      <c r="HB125" s="96"/>
      <c r="HC125" s="96"/>
      <c r="HD125" s="96"/>
      <c r="HE125" s="96"/>
      <c r="HF125" s="96"/>
      <c r="HG125" s="96"/>
      <c r="HH125" s="96"/>
      <c r="HI125" s="96"/>
      <c r="HJ125" s="96"/>
      <c r="HK125" s="96"/>
      <c r="HL125" s="96"/>
      <c r="HM125" s="96"/>
      <c r="HN125" s="96"/>
      <c r="HO125" s="96"/>
      <c r="HP125" s="96"/>
      <c r="HQ125" s="96"/>
      <c r="HR125" s="96"/>
      <c r="HS125" s="96"/>
      <c r="HT125" s="96"/>
      <c r="HU125" s="96"/>
      <c r="HV125" s="96"/>
      <c r="HW125" s="96"/>
      <c r="HX125" s="96"/>
      <c r="HY125" s="96"/>
      <c r="HZ125" s="96"/>
      <c r="IA125" s="96"/>
      <c r="IB125" s="96"/>
      <c r="IC125" s="96"/>
      <c r="ID125" s="96"/>
      <c r="IE125" s="96"/>
      <c r="IF125" s="96"/>
      <c r="IG125" s="96"/>
      <c r="IH125" s="96"/>
      <c r="II125" s="96"/>
      <c r="IJ125" s="96"/>
      <c r="IK125" s="96"/>
      <c r="IL125" s="96"/>
      <c r="IM125" s="96"/>
      <c r="IN125" s="96"/>
      <c r="IO125" s="96"/>
      <c r="IP125" s="96"/>
      <c r="IQ125" s="96"/>
      <c r="IR125" s="96"/>
      <c r="IS125" s="96"/>
      <c r="IT125" s="96"/>
      <c r="IU125" s="96"/>
      <c r="IV125" s="96"/>
    </row>
    <row r="126" spans="1:256" ht="12.75" customHeight="1">
      <c r="A126" s="94"/>
      <c r="B126" s="94"/>
      <c r="C126" s="94"/>
      <c r="D126" s="94"/>
      <c r="E126" s="94"/>
      <c r="F126" s="94"/>
      <c r="G126" s="94"/>
      <c r="H126" s="94"/>
      <c r="I126" s="94"/>
      <c r="J126" s="94"/>
      <c r="K126" s="94"/>
      <c r="L126" s="94"/>
      <c r="M126" s="94"/>
      <c r="N126" s="94"/>
      <c r="O126" s="94"/>
      <c r="P126" s="94"/>
      <c r="Q126" s="94"/>
      <c r="R126" s="94"/>
      <c r="S126" s="94"/>
      <c r="T126" s="94"/>
      <c r="U126" s="94"/>
      <c r="V126" s="94"/>
      <c r="W126" s="94"/>
      <c r="X126" s="94"/>
      <c r="Y126" s="94"/>
      <c r="Z126" s="94"/>
      <c r="AA126" s="94"/>
      <c r="AB126" s="94"/>
      <c r="AC126" s="94"/>
      <c r="AD126" s="94"/>
      <c r="AE126" s="94"/>
      <c r="AF126" s="94"/>
      <c r="AG126" s="94"/>
      <c r="AH126" s="94"/>
      <c r="AI126" s="94"/>
      <c r="AJ126" s="94"/>
      <c r="AK126" s="94"/>
      <c r="AL126" s="94"/>
      <c r="AM126" s="94"/>
      <c r="AN126" s="94"/>
      <c r="AO126" s="94"/>
      <c r="AP126" s="94"/>
      <c r="AQ126" s="94"/>
      <c r="AR126" s="94"/>
      <c r="AS126" s="94"/>
      <c r="AT126" s="94"/>
      <c r="AU126" s="94"/>
      <c r="AV126" s="94"/>
      <c r="AW126" s="94"/>
      <c r="AX126" s="94"/>
      <c r="AY126" s="94"/>
      <c r="AZ126" s="94"/>
      <c r="BA126" s="94"/>
      <c r="BB126" s="96"/>
      <c r="BC126" s="96"/>
      <c r="BD126" s="96"/>
      <c r="BE126" s="96"/>
      <c r="BF126" s="96"/>
      <c r="BG126" s="96"/>
      <c r="BH126" s="96"/>
      <c r="BI126" s="96"/>
      <c r="BJ126" s="96"/>
      <c r="BK126" s="96"/>
      <c r="BL126" s="96"/>
      <c r="BM126" s="96"/>
      <c r="BN126" s="96"/>
      <c r="BO126" s="96"/>
      <c r="BP126" s="96"/>
      <c r="BQ126" s="96"/>
      <c r="BR126" s="96"/>
      <c r="BS126" s="96"/>
      <c r="BT126" s="96"/>
      <c r="BU126" s="96"/>
      <c r="BV126" s="96"/>
      <c r="BW126" s="96"/>
      <c r="BX126" s="96"/>
      <c r="BY126" s="96"/>
      <c r="BZ126" s="96"/>
      <c r="CA126" s="96"/>
      <c r="CB126" s="96"/>
      <c r="CC126" s="96"/>
      <c r="CD126" s="96"/>
      <c r="CE126" s="96"/>
      <c r="CF126" s="96"/>
      <c r="CG126" s="96"/>
      <c r="CH126" s="96"/>
      <c r="CI126" s="96"/>
      <c r="CJ126" s="96"/>
      <c r="CK126" s="96"/>
      <c r="CL126" s="96"/>
      <c r="CM126" s="96"/>
      <c r="CN126" s="96"/>
      <c r="CO126" s="96"/>
      <c r="CP126" s="96"/>
      <c r="CQ126" s="96"/>
      <c r="CR126" s="96"/>
      <c r="CS126" s="96"/>
      <c r="CT126" s="96"/>
      <c r="CU126" s="96"/>
      <c r="CV126" s="96"/>
      <c r="CW126" s="96"/>
      <c r="CX126" s="96"/>
      <c r="CY126" s="96"/>
      <c r="CZ126" s="96"/>
      <c r="DA126" s="96"/>
      <c r="DB126" s="96"/>
      <c r="DC126" s="96"/>
      <c r="DD126" s="96"/>
      <c r="DE126" s="96"/>
      <c r="DF126" s="96"/>
      <c r="DG126" s="96"/>
      <c r="DH126" s="96"/>
      <c r="DI126" s="96"/>
      <c r="DJ126" s="96"/>
      <c r="DK126" s="96"/>
      <c r="DL126" s="96"/>
      <c r="DM126" s="96"/>
      <c r="DN126" s="96"/>
      <c r="DO126" s="96"/>
      <c r="DP126" s="96"/>
      <c r="DQ126" s="96"/>
      <c r="DR126" s="96"/>
      <c r="DS126" s="96"/>
      <c r="DT126" s="96"/>
      <c r="DU126" s="96"/>
      <c r="DV126" s="96"/>
      <c r="DW126" s="96"/>
      <c r="DX126" s="96"/>
      <c r="DY126" s="96"/>
      <c r="DZ126" s="96"/>
      <c r="EA126" s="96"/>
      <c r="EB126" s="96"/>
      <c r="EC126" s="96"/>
      <c r="ED126" s="96"/>
      <c r="EE126" s="96"/>
      <c r="EF126" s="96"/>
      <c r="EG126" s="96"/>
      <c r="EH126" s="96"/>
      <c r="EI126" s="96"/>
      <c r="EJ126" s="96"/>
      <c r="EK126" s="96"/>
      <c r="EL126" s="96"/>
      <c r="EM126" s="96"/>
      <c r="EN126" s="96"/>
      <c r="EO126" s="96"/>
      <c r="EP126" s="96"/>
      <c r="EQ126" s="96"/>
      <c r="ER126" s="96"/>
      <c r="ES126" s="96"/>
      <c r="ET126" s="96"/>
      <c r="EU126" s="96"/>
      <c r="EV126" s="96"/>
      <c r="EW126" s="96"/>
      <c r="EX126" s="96"/>
      <c r="EY126" s="96"/>
      <c r="EZ126" s="96"/>
      <c r="FA126" s="96"/>
      <c r="FB126" s="96"/>
      <c r="FC126" s="96"/>
      <c r="FD126" s="96"/>
      <c r="FE126" s="96"/>
      <c r="FF126" s="96"/>
      <c r="FG126" s="96"/>
      <c r="FH126" s="96"/>
      <c r="FI126" s="96"/>
      <c r="FJ126" s="96"/>
      <c r="FK126" s="96"/>
      <c r="FL126" s="96"/>
      <c r="FM126" s="96"/>
      <c r="FN126" s="96"/>
      <c r="FO126" s="96"/>
      <c r="FP126" s="96"/>
      <c r="FQ126" s="96"/>
      <c r="FR126" s="96"/>
      <c r="FS126" s="96"/>
      <c r="FT126" s="96"/>
      <c r="FU126" s="96"/>
      <c r="FV126" s="96"/>
      <c r="FW126" s="96"/>
      <c r="FX126" s="96"/>
      <c r="FY126" s="96"/>
      <c r="FZ126" s="96"/>
      <c r="GA126" s="96"/>
      <c r="GB126" s="96"/>
      <c r="GC126" s="96"/>
      <c r="GD126" s="96"/>
      <c r="GE126" s="96"/>
      <c r="GF126" s="96"/>
      <c r="GG126" s="96"/>
      <c r="GH126" s="96"/>
      <c r="GI126" s="96"/>
      <c r="GJ126" s="96"/>
      <c r="GK126" s="96"/>
      <c r="GL126" s="96"/>
      <c r="GM126" s="96"/>
      <c r="GN126" s="96"/>
      <c r="GO126" s="96"/>
      <c r="GP126" s="96"/>
      <c r="GQ126" s="96"/>
      <c r="GR126" s="96"/>
      <c r="GS126" s="96"/>
      <c r="GT126" s="96"/>
      <c r="GU126" s="96"/>
      <c r="GV126" s="96"/>
      <c r="GW126" s="96"/>
      <c r="GX126" s="96"/>
      <c r="GY126" s="96"/>
      <c r="GZ126" s="96"/>
      <c r="HA126" s="96"/>
      <c r="HB126" s="96"/>
      <c r="HC126" s="96"/>
      <c r="HD126" s="96"/>
      <c r="HE126" s="96"/>
      <c r="HF126" s="96"/>
      <c r="HG126" s="96"/>
      <c r="HH126" s="96"/>
      <c r="HI126" s="96"/>
      <c r="HJ126" s="96"/>
      <c r="HK126" s="96"/>
      <c r="HL126" s="96"/>
      <c r="HM126" s="96"/>
      <c r="HN126" s="96"/>
      <c r="HO126" s="96"/>
      <c r="HP126" s="96"/>
      <c r="HQ126" s="96"/>
      <c r="HR126" s="96"/>
      <c r="HS126" s="96"/>
      <c r="HT126" s="96"/>
      <c r="HU126" s="96"/>
      <c r="HV126" s="96"/>
      <c r="HW126" s="96"/>
      <c r="HX126" s="96"/>
      <c r="HY126" s="96"/>
      <c r="HZ126" s="96"/>
      <c r="IA126" s="96"/>
      <c r="IB126" s="96"/>
      <c r="IC126" s="96"/>
      <c r="ID126" s="96"/>
      <c r="IE126" s="96"/>
      <c r="IF126" s="96"/>
      <c r="IG126" s="96"/>
      <c r="IH126" s="96"/>
      <c r="II126" s="96"/>
      <c r="IJ126" s="96"/>
      <c r="IK126" s="96"/>
      <c r="IL126" s="96"/>
      <c r="IM126" s="96"/>
      <c r="IN126" s="96"/>
      <c r="IO126" s="96"/>
      <c r="IP126" s="96"/>
      <c r="IQ126" s="96"/>
      <c r="IR126" s="96"/>
      <c r="IS126" s="96"/>
      <c r="IT126" s="96"/>
      <c r="IU126" s="96"/>
      <c r="IV126" s="96"/>
    </row>
    <row r="127" spans="1:256" ht="12.75" customHeight="1">
      <c r="A127" s="94"/>
      <c r="B127" s="94"/>
      <c r="C127" s="94"/>
      <c r="D127" s="94"/>
      <c r="E127" s="94"/>
      <c r="F127" s="94"/>
      <c r="G127" s="94"/>
      <c r="H127" s="94"/>
      <c r="I127" s="94"/>
      <c r="J127" s="94"/>
      <c r="K127" s="94"/>
      <c r="L127" s="94"/>
      <c r="M127" s="94"/>
      <c r="N127" s="94"/>
      <c r="O127" s="94"/>
      <c r="P127" s="94"/>
      <c r="Q127" s="94"/>
      <c r="R127" s="94"/>
      <c r="S127" s="94"/>
      <c r="T127" s="94"/>
      <c r="U127" s="94"/>
      <c r="V127" s="94"/>
      <c r="W127" s="94"/>
      <c r="X127" s="94"/>
      <c r="Y127" s="94"/>
      <c r="Z127" s="94"/>
      <c r="AA127" s="94"/>
      <c r="AB127" s="94"/>
      <c r="AC127" s="94"/>
      <c r="AD127" s="94"/>
      <c r="AE127" s="94"/>
      <c r="AF127" s="94"/>
      <c r="AG127" s="94"/>
      <c r="AH127" s="94"/>
      <c r="AI127" s="94"/>
      <c r="AJ127" s="94"/>
      <c r="AK127" s="94"/>
      <c r="AL127" s="94"/>
      <c r="AM127" s="94"/>
      <c r="AN127" s="94"/>
      <c r="AO127" s="94"/>
      <c r="AP127" s="94"/>
      <c r="AQ127" s="94"/>
      <c r="AR127" s="94"/>
      <c r="AS127" s="94"/>
      <c r="AT127" s="94"/>
      <c r="AU127" s="94"/>
      <c r="AV127" s="94"/>
      <c r="AW127" s="94"/>
      <c r="AX127" s="94"/>
      <c r="AY127" s="94"/>
      <c r="AZ127" s="94"/>
      <c r="BA127" s="94"/>
      <c r="BB127" s="96"/>
      <c r="BC127" s="96"/>
      <c r="BD127" s="96"/>
      <c r="BE127" s="96"/>
      <c r="BF127" s="96"/>
      <c r="BG127" s="96"/>
      <c r="BH127" s="96"/>
      <c r="BI127" s="96"/>
      <c r="BJ127" s="96"/>
      <c r="BK127" s="96"/>
      <c r="BL127" s="96"/>
      <c r="BM127" s="96"/>
      <c r="BN127" s="96"/>
      <c r="BO127" s="96"/>
      <c r="BP127" s="96"/>
      <c r="BQ127" s="96"/>
      <c r="BR127" s="96"/>
      <c r="BS127" s="96"/>
      <c r="BT127" s="96"/>
      <c r="BU127" s="96"/>
      <c r="BV127" s="96"/>
      <c r="BW127" s="96"/>
      <c r="BX127" s="96"/>
      <c r="BY127" s="96"/>
      <c r="BZ127" s="96"/>
      <c r="CA127" s="96"/>
      <c r="CB127" s="96"/>
      <c r="CC127" s="96"/>
      <c r="CD127" s="96"/>
      <c r="CE127" s="96"/>
      <c r="CF127" s="96"/>
      <c r="CG127" s="96"/>
      <c r="CH127" s="96"/>
      <c r="CI127" s="96"/>
      <c r="CJ127" s="96"/>
      <c r="CK127" s="96"/>
      <c r="CL127" s="96"/>
      <c r="CM127" s="96"/>
      <c r="CN127" s="96"/>
      <c r="CO127" s="96"/>
      <c r="CP127" s="96"/>
      <c r="CQ127" s="96"/>
      <c r="CR127" s="96"/>
      <c r="CS127" s="96"/>
      <c r="CT127" s="96"/>
      <c r="CU127" s="96"/>
      <c r="CV127" s="96"/>
      <c r="CW127" s="96"/>
      <c r="CX127" s="96"/>
      <c r="CY127" s="96"/>
      <c r="CZ127" s="96"/>
      <c r="DA127" s="96"/>
      <c r="DB127" s="96"/>
      <c r="DC127" s="96"/>
      <c r="DD127" s="96"/>
      <c r="DE127" s="96"/>
      <c r="DF127" s="96"/>
      <c r="DG127" s="96"/>
      <c r="DH127" s="96"/>
      <c r="DI127" s="96"/>
      <c r="DJ127" s="96"/>
      <c r="DK127" s="96"/>
      <c r="DL127" s="96"/>
      <c r="DM127" s="96"/>
      <c r="DN127" s="96"/>
      <c r="DO127" s="96"/>
      <c r="DP127" s="96"/>
      <c r="DQ127" s="96"/>
      <c r="DR127" s="96"/>
      <c r="DS127" s="96"/>
      <c r="DT127" s="96"/>
      <c r="DU127" s="96"/>
      <c r="DV127" s="96"/>
      <c r="DW127" s="96"/>
      <c r="DX127" s="96"/>
      <c r="DY127" s="96"/>
      <c r="DZ127" s="96"/>
      <c r="EA127" s="96"/>
      <c r="EB127" s="96"/>
      <c r="EC127" s="96"/>
      <c r="ED127" s="96"/>
      <c r="EE127" s="96"/>
      <c r="EF127" s="96"/>
      <c r="EG127" s="96"/>
      <c r="EH127" s="96"/>
      <c r="EI127" s="96"/>
      <c r="EJ127" s="96"/>
      <c r="EK127" s="96"/>
      <c r="EL127" s="96"/>
      <c r="EM127" s="96"/>
      <c r="EN127" s="96"/>
      <c r="EO127" s="96"/>
      <c r="EP127" s="96"/>
      <c r="EQ127" s="96"/>
      <c r="ER127" s="96"/>
      <c r="ES127" s="96"/>
      <c r="ET127" s="96"/>
      <c r="EU127" s="96"/>
      <c r="EV127" s="96"/>
      <c r="EW127" s="96"/>
      <c r="EX127" s="96"/>
      <c r="EY127" s="96"/>
      <c r="EZ127" s="96"/>
      <c r="FA127" s="96"/>
      <c r="FB127" s="96"/>
      <c r="FC127" s="96"/>
      <c r="FD127" s="96"/>
      <c r="FE127" s="96"/>
      <c r="FF127" s="96"/>
      <c r="FG127" s="96"/>
      <c r="FH127" s="96"/>
      <c r="FI127" s="96"/>
      <c r="FJ127" s="96"/>
      <c r="FK127" s="96"/>
      <c r="FL127" s="96"/>
      <c r="FM127" s="96"/>
      <c r="FN127" s="96"/>
      <c r="FO127" s="96"/>
      <c r="FP127" s="96"/>
      <c r="FQ127" s="96"/>
      <c r="FR127" s="96"/>
      <c r="FS127" s="96"/>
      <c r="FT127" s="96"/>
      <c r="FU127" s="96"/>
      <c r="FV127" s="96"/>
      <c r="FW127" s="96"/>
      <c r="FX127" s="96"/>
      <c r="FY127" s="96"/>
      <c r="FZ127" s="96"/>
      <c r="GA127" s="96"/>
      <c r="GB127" s="96"/>
      <c r="GC127" s="96"/>
      <c r="GD127" s="96"/>
      <c r="GE127" s="96"/>
      <c r="GF127" s="96"/>
      <c r="GG127" s="96"/>
      <c r="GH127" s="96"/>
      <c r="GI127" s="96"/>
      <c r="GJ127" s="96"/>
      <c r="GK127" s="96"/>
      <c r="GL127" s="96"/>
      <c r="GM127" s="96"/>
      <c r="GN127" s="96"/>
      <c r="GO127" s="96"/>
      <c r="GP127" s="96"/>
      <c r="GQ127" s="96"/>
      <c r="GR127" s="96"/>
      <c r="GS127" s="96"/>
      <c r="GT127" s="96"/>
      <c r="GU127" s="96"/>
      <c r="GV127" s="96"/>
      <c r="GW127" s="96"/>
      <c r="GX127" s="96"/>
      <c r="GY127" s="96"/>
      <c r="GZ127" s="96"/>
      <c r="HA127" s="96"/>
      <c r="HB127" s="96"/>
      <c r="HC127" s="96"/>
      <c r="HD127" s="96"/>
      <c r="HE127" s="96"/>
      <c r="HF127" s="96"/>
      <c r="HG127" s="96"/>
      <c r="HH127" s="96"/>
      <c r="HI127" s="96"/>
      <c r="HJ127" s="96"/>
      <c r="HK127" s="96"/>
      <c r="HL127" s="96"/>
      <c r="HM127" s="96"/>
      <c r="HN127" s="96"/>
      <c r="HO127" s="96"/>
      <c r="HP127" s="96"/>
      <c r="HQ127" s="96"/>
      <c r="HR127" s="96"/>
      <c r="HS127" s="96"/>
      <c r="HT127" s="96"/>
      <c r="HU127" s="96"/>
      <c r="HV127" s="96"/>
      <c r="HW127" s="96"/>
      <c r="HX127" s="96"/>
      <c r="HY127" s="96"/>
      <c r="HZ127" s="96"/>
      <c r="IA127" s="96"/>
      <c r="IB127" s="96"/>
      <c r="IC127" s="96"/>
      <c r="ID127" s="96"/>
      <c r="IE127" s="96"/>
      <c r="IF127" s="96"/>
      <c r="IG127" s="96"/>
      <c r="IH127" s="96"/>
      <c r="II127" s="96"/>
      <c r="IJ127" s="96"/>
      <c r="IK127" s="96"/>
      <c r="IL127" s="96"/>
      <c r="IM127" s="96"/>
      <c r="IN127" s="96"/>
      <c r="IO127" s="96"/>
      <c r="IP127" s="96"/>
      <c r="IQ127" s="96"/>
      <c r="IR127" s="96"/>
      <c r="IS127" s="96"/>
      <c r="IT127" s="96"/>
      <c r="IU127" s="96"/>
      <c r="IV127" s="96"/>
    </row>
    <row r="128" spans="1:256" ht="12.75" customHeight="1">
      <c r="A128" s="94"/>
      <c r="B128" s="94"/>
      <c r="C128" s="94"/>
      <c r="D128" s="94"/>
      <c r="E128" s="94"/>
      <c r="F128" s="94"/>
      <c r="G128" s="94"/>
      <c r="H128" s="94"/>
      <c r="I128" s="94"/>
      <c r="J128" s="94"/>
      <c r="K128" s="94"/>
      <c r="L128" s="94"/>
      <c r="M128" s="94"/>
      <c r="N128" s="94"/>
      <c r="O128" s="94"/>
      <c r="P128" s="94"/>
      <c r="Q128" s="94"/>
      <c r="R128" s="94"/>
      <c r="S128" s="94"/>
      <c r="T128" s="94"/>
      <c r="U128" s="94"/>
      <c r="V128" s="94"/>
      <c r="W128" s="94"/>
      <c r="X128" s="94"/>
      <c r="Y128" s="94"/>
      <c r="Z128" s="94"/>
      <c r="AA128" s="94"/>
      <c r="AB128" s="94"/>
      <c r="AC128" s="94"/>
      <c r="AD128" s="94"/>
      <c r="AE128" s="94"/>
      <c r="AF128" s="94"/>
      <c r="AG128" s="94"/>
      <c r="AH128" s="94"/>
      <c r="AI128" s="94"/>
      <c r="AJ128" s="94"/>
      <c r="AK128" s="94"/>
      <c r="AL128" s="94"/>
      <c r="AM128" s="94"/>
      <c r="AN128" s="94"/>
      <c r="AO128" s="94"/>
      <c r="AP128" s="94"/>
      <c r="AQ128" s="94"/>
      <c r="AR128" s="94"/>
      <c r="AS128" s="94"/>
      <c r="AT128" s="94"/>
      <c r="AU128" s="94"/>
      <c r="AV128" s="94"/>
      <c r="AW128" s="94"/>
      <c r="AX128" s="94"/>
      <c r="AY128" s="94"/>
      <c r="AZ128" s="94"/>
      <c r="BA128" s="94"/>
      <c r="BB128" s="96"/>
      <c r="BC128" s="96"/>
      <c r="BD128" s="96"/>
      <c r="BE128" s="96"/>
      <c r="BF128" s="96"/>
      <c r="BG128" s="96"/>
      <c r="BH128" s="96"/>
      <c r="BI128" s="96"/>
      <c r="BJ128" s="96"/>
      <c r="BK128" s="96"/>
      <c r="BL128" s="96"/>
      <c r="BM128" s="96"/>
      <c r="BN128" s="96"/>
      <c r="BO128" s="96"/>
      <c r="BP128" s="96"/>
      <c r="BQ128" s="96"/>
      <c r="BR128" s="96"/>
      <c r="BS128" s="96"/>
      <c r="BT128" s="96"/>
      <c r="BU128" s="96"/>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96"/>
      <c r="CU128" s="96"/>
      <c r="CV128" s="96"/>
      <c r="CW128" s="96"/>
      <c r="CX128" s="96"/>
      <c r="CY128" s="96"/>
      <c r="CZ128" s="96"/>
      <c r="DA128" s="96"/>
      <c r="DB128" s="96"/>
      <c r="DC128" s="96"/>
      <c r="DD128" s="96"/>
      <c r="DE128" s="96"/>
      <c r="DF128" s="96"/>
      <c r="DG128" s="96"/>
      <c r="DH128" s="96"/>
      <c r="DI128" s="96"/>
      <c r="DJ128" s="96"/>
      <c r="DK128" s="96"/>
      <c r="DL128" s="96"/>
      <c r="DM128" s="96"/>
      <c r="DN128" s="96"/>
      <c r="DO128" s="96"/>
      <c r="DP128" s="96"/>
      <c r="DQ128" s="96"/>
      <c r="DR128" s="96"/>
      <c r="DS128" s="96"/>
      <c r="DT128" s="96"/>
      <c r="DU128" s="96"/>
      <c r="DV128" s="96"/>
      <c r="DW128" s="96"/>
      <c r="DX128" s="96"/>
      <c r="DY128" s="96"/>
      <c r="DZ128" s="96"/>
      <c r="EA128" s="96"/>
      <c r="EB128" s="96"/>
      <c r="EC128" s="96"/>
      <c r="ED128" s="96"/>
      <c r="EE128" s="96"/>
      <c r="EF128" s="96"/>
      <c r="EG128" s="96"/>
      <c r="EH128" s="96"/>
      <c r="EI128" s="96"/>
      <c r="EJ128" s="96"/>
      <c r="EK128" s="96"/>
      <c r="EL128" s="96"/>
      <c r="EM128" s="96"/>
      <c r="EN128" s="96"/>
      <c r="EO128" s="96"/>
      <c r="EP128" s="96"/>
      <c r="EQ128" s="96"/>
      <c r="ER128" s="96"/>
      <c r="ES128" s="96"/>
      <c r="ET128" s="96"/>
      <c r="EU128" s="96"/>
      <c r="EV128" s="96"/>
      <c r="EW128" s="96"/>
      <c r="EX128" s="96"/>
      <c r="EY128" s="96"/>
      <c r="EZ128" s="96"/>
      <c r="FA128" s="96"/>
      <c r="FB128" s="96"/>
      <c r="FC128" s="96"/>
      <c r="FD128" s="96"/>
      <c r="FE128" s="96"/>
      <c r="FF128" s="96"/>
      <c r="FG128" s="96"/>
      <c r="FH128" s="96"/>
      <c r="FI128" s="96"/>
      <c r="FJ128" s="96"/>
      <c r="FK128" s="96"/>
      <c r="FL128" s="96"/>
      <c r="FM128" s="96"/>
      <c r="FN128" s="96"/>
      <c r="FO128" s="96"/>
      <c r="FP128" s="96"/>
      <c r="FQ128" s="96"/>
      <c r="FR128" s="96"/>
      <c r="FS128" s="96"/>
      <c r="FT128" s="96"/>
      <c r="FU128" s="96"/>
      <c r="FV128" s="96"/>
      <c r="FW128" s="96"/>
      <c r="FX128" s="96"/>
      <c r="FY128" s="96"/>
      <c r="FZ128" s="96"/>
      <c r="GA128" s="96"/>
      <c r="GB128" s="96"/>
      <c r="GC128" s="96"/>
      <c r="GD128" s="96"/>
      <c r="GE128" s="96"/>
      <c r="GF128" s="96"/>
      <c r="GG128" s="96"/>
      <c r="GH128" s="96"/>
      <c r="GI128" s="96"/>
      <c r="GJ128" s="96"/>
      <c r="GK128" s="96"/>
      <c r="GL128" s="96"/>
      <c r="GM128" s="96"/>
      <c r="GN128" s="96"/>
      <c r="GO128" s="96"/>
      <c r="GP128" s="96"/>
      <c r="GQ128" s="96"/>
      <c r="GR128" s="96"/>
      <c r="GS128" s="96"/>
      <c r="GT128" s="96"/>
      <c r="GU128" s="96"/>
      <c r="GV128" s="96"/>
      <c r="GW128" s="96"/>
      <c r="GX128" s="96"/>
      <c r="GY128" s="96"/>
      <c r="GZ128" s="96"/>
      <c r="HA128" s="96"/>
      <c r="HB128" s="96"/>
      <c r="HC128" s="96"/>
      <c r="HD128" s="96"/>
      <c r="HE128" s="96"/>
      <c r="HF128" s="96"/>
      <c r="HG128" s="96"/>
      <c r="HH128" s="96"/>
      <c r="HI128" s="96"/>
      <c r="HJ128" s="96"/>
      <c r="HK128" s="96"/>
      <c r="HL128" s="96"/>
      <c r="HM128" s="96"/>
      <c r="HN128" s="96"/>
      <c r="HO128" s="96"/>
      <c r="HP128" s="96"/>
      <c r="HQ128" s="96"/>
      <c r="HR128" s="96"/>
      <c r="HS128" s="96"/>
      <c r="HT128" s="96"/>
      <c r="HU128" s="96"/>
      <c r="HV128" s="96"/>
      <c r="HW128" s="96"/>
      <c r="HX128" s="96"/>
      <c r="HY128" s="96"/>
      <c r="HZ128" s="96"/>
      <c r="IA128" s="96"/>
      <c r="IB128" s="96"/>
      <c r="IC128" s="96"/>
      <c r="ID128" s="96"/>
      <c r="IE128" s="96"/>
      <c r="IF128" s="96"/>
      <c r="IG128" s="96"/>
      <c r="IH128" s="96"/>
      <c r="II128" s="96"/>
      <c r="IJ128" s="96"/>
      <c r="IK128" s="96"/>
      <c r="IL128" s="96"/>
      <c r="IM128" s="96"/>
      <c r="IN128" s="96"/>
      <c r="IO128" s="96"/>
      <c r="IP128" s="96"/>
      <c r="IQ128" s="96"/>
      <c r="IR128" s="96"/>
      <c r="IS128" s="96"/>
      <c r="IT128" s="96"/>
      <c r="IU128" s="96"/>
      <c r="IV128" s="96"/>
    </row>
  </sheetData>
  <sheetProtection algorithmName="SHA-512" hashValue="b15awPGbN4xsKhaG6f/TDB3R3gZL8+CDJT7X2C3hbfnpT0ijYkgeeh0DygUAjWYDuZPCDwv+PppJC4BhnrjhRw==" saltValue="1dpr++AvmnjdcNwlEKdfuA==" spinCount="100000" sheet="1" objects="1" scenarios="1"/>
  <mergeCells count="16">
    <mergeCell ref="B12:C12"/>
    <mergeCell ref="B13:C13"/>
    <mergeCell ref="AF12:AG12"/>
    <mergeCell ref="AF13:AG13"/>
    <mergeCell ref="B14:B36"/>
    <mergeCell ref="D12:G12"/>
    <mergeCell ref="H12:K12"/>
    <mergeCell ref="L12:O12"/>
    <mergeCell ref="P12:S12"/>
    <mergeCell ref="T12:W12"/>
    <mergeCell ref="AL12:AO12"/>
    <mergeCell ref="AP12:AS12"/>
    <mergeCell ref="AT12:AW12"/>
    <mergeCell ref="AX12:BA12"/>
    <mergeCell ref="AF14:AF36"/>
    <mergeCell ref="AH12:AK12"/>
  </mergeCells>
  <phoneticPr fontId="17" type="noConversion"/>
  <conditionalFormatting sqref="D14:W36">
    <cfRule type="cellIs" dxfId="5" priority="1" stopIfTrue="1" operator="between">
      <formula>$AQ$8</formula>
      <formula>$AQ$9</formula>
    </cfRule>
  </conditionalFormatting>
  <pageMargins left="0.22" right="0.18" top="0.31" bottom="0.24" header="0.16" footer="0.2"/>
  <pageSetup scale="10" orientation="portrait" r:id="rId1"/>
  <headerFooter>
    <oddFooter>&amp;C&amp;"Helvetica Neue,Regular"&amp;12&amp;K000000&amp;P</oddFooter>
  </headerFooter>
  <drawing r:id="rId2"/>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pageSetUpPr fitToPage="1"/>
  </sheetPr>
  <dimension ref="A1:IX281"/>
  <sheetViews>
    <sheetView showGridLines="0" zoomScaleNormal="100" zoomScaleSheetLayoutView="85" workbookViewId="0">
      <selection activeCell="H27" sqref="H27"/>
    </sheetView>
  </sheetViews>
  <sheetFormatPr defaultColWidth="8.85546875" defaultRowHeight="15" customHeight="1" zeroHeight="1"/>
  <cols>
    <col min="1" max="1" width="19.140625" style="40" customWidth="1"/>
    <col min="2" max="2" width="3.42578125" style="40" customWidth="1"/>
    <col min="3" max="3" width="8.85546875" style="40" customWidth="1"/>
    <col min="4" max="8" width="8.42578125" style="40" customWidth="1"/>
    <col min="9" max="9" width="14.85546875" style="40" customWidth="1"/>
    <col min="10" max="10" width="4.28515625" style="40" customWidth="1"/>
    <col min="11" max="11" width="8.85546875" style="40" customWidth="1"/>
    <col min="12" max="12" width="10.42578125" style="40" customWidth="1"/>
    <col min="13" max="15" width="10.28515625" style="40" customWidth="1"/>
    <col min="16" max="17" width="8.85546875" style="40" customWidth="1"/>
    <col min="18" max="20" width="8.85546875" style="40" hidden="1" customWidth="1"/>
    <col min="21" max="21" width="13.140625" style="40" hidden="1" customWidth="1"/>
    <col min="22" max="22" width="12.42578125" style="40" hidden="1" customWidth="1"/>
    <col min="23" max="23" width="2.7109375" style="40" hidden="1" customWidth="1"/>
    <col min="24" max="24" width="13.28515625" style="40" hidden="1" customWidth="1"/>
    <col min="25" max="25" width="8.28515625" style="40" hidden="1" customWidth="1"/>
    <col min="26" max="26" width="5.42578125" style="40" hidden="1" customWidth="1"/>
    <col min="27" max="27" width="18.28515625" style="40" hidden="1" customWidth="1"/>
    <col min="28" max="28" width="5.7109375" style="40" hidden="1" customWidth="1"/>
    <col min="29" max="29" width="8.28515625" style="40" hidden="1" customWidth="1"/>
    <col min="30" max="30" width="14" style="40" hidden="1" customWidth="1"/>
    <col min="31" max="31" width="9.28515625" style="40" hidden="1" customWidth="1"/>
    <col min="32" max="32" width="5.42578125" style="40" hidden="1" customWidth="1"/>
    <col min="33" max="33" width="8.28515625" style="40" hidden="1" customWidth="1"/>
    <col min="34" max="36" width="5.42578125" style="40" hidden="1" customWidth="1"/>
    <col min="37" max="37" width="8.28515625" style="40" hidden="1" customWidth="1"/>
    <col min="38" max="40" width="5.42578125" style="40" hidden="1" customWidth="1"/>
    <col min="41" max="41" width="8.28515625" style="40" hidden="1" customWidth="1"/>
    <col min="42" max="43" width="5.42578125" style="40" hidden="1" customWidth="1"/>
    <col min="44" max="44" width="26.42578125" style="40" hidden="1" customWidth="1"/>
    <col min="45" max="47" width="9.140625" style="40" hidden="1" customWidth="1"/>
    <col min="48" max="258" width="8.85546875" style="40" customWidth="1"/>
    <col min="259" max="16384" width="8.85546875" style="41"/>
  </cols>
  <sheetData>
    <row r="1" spans="1:47" ht="13.5" customHeight="1">
      <c r="A1" s="187"/>
      <c r="B1" s="104"/>
      <c r="C1" s="104"/>
      <c r="D1" s="104"/>
      <c r="E1" s="104"/>
      <c r="F1" s="104"/>
      <c r="G1" s="104"/>
      <c r="H1" s="104"/>
      <c r="I1" s="104"/>
      <c r="J1" s="104"/>
      <c r="K1" s="104"/>
      <c r="L1" s="104"/>
      <c r="M1" s="104"/>
      <c r="N1" s="104"/>
      <c r="O1" s="104"/>
      <c r="P1" s="104"/>
      <c r="Q1" s="104"/>
      <c r="R1" s="104"/>
      <c r="S1" s="104"/>
      <c r="T1" s="104"/>
      <c r="U1" s="104"/>
      <c r="V1" s="188" t="s">
        <v>1</v>
      </c>
      <c r="W1" s="189"/>
      <c r="X1" s="189"/>
      <c r="Y1" s="105"/>
      <c r="Z1" s="37"/>
      <c r="AA1" s="186" t="s">
        <v>5</v>
      </c>
      <c r="AB1" s="113">
        <f>($F$5-$F$6)/(LN(($F$5-$F$7)/($F$6-$F$7)))</f>
        <v>49.83288654563971</v>
      </c>
      <c r="AC1" s="36"/>
      <c r="AD1" s="186" t="s">
        <v>2</v>
      </c>
      <c r="AE1" s="110">
        <v>1.4</v>
      </c>
      <c r="AF1" s="36"/>
      <c r="AG1" s="37"/>
      <c r="AH1" s="37"/>
      <c r="AI1" s="37"/>
      <c r="AJ1" s="37"/>
      <c r="AK1" s="37"/>
      <c r="AL1" s="37"/>
      <c r="AM1" s="37"/>
      <c r="AN1" s="37"/>
      <c r="AO1" s="37"/>
      <c r="AP1" s="37"/>
      <c r="AQ1" s="37"/>
      <c r="AR1" s="131"/>
      <c r="AS1" s="104"/>
      <c r="AT1" s="104"/>
      <c r="AU1" s="190"/>
    </row>
    <row r="2" spans="1:47" ht="24" customHeight="1">
      <c r="A2" s="191"/>
      <c r="B2" s="29"/>
      <c r="C2" s="29"/>
      <c r="D2" s="29"/>
      <c r="E2" s="29"/>
      <c r="F2" s="29"/>
      <c r="G2" s="29"/>
      <c r="H2" s="29"/>
      <c r="I2" s="111" t="s">
        <v>65</v>
      </c>
      <c r="J2" s="29"/>
      <c r="K2" s="29"/>
      <c r="L2" s="29"/>
      <c r="M2" s="29"/>
      <c r="N2" s="29"/>
      <c r="O2" s="29"/>
      <c r="P2" s="29"/>
      <c r="Q2" s="29"/>
      <c r="R2" s="29"/>
      <c r="S2" s="29"/>
      <c r="T2" s="29"/>
      <c r="U2" s="29"/>
      <c r="V2" s="101" t="s">
        <v>3</v>
      </c>
      <c r="W2" s="112">
        <v>75</v>
      </c>
      <c r="X2" s="180" t="s">
        <v>4</v>
      </c>
      <c r="Y2" s="36"/>
      <c r="Z2" s="37"/>
      <c r="AA2" s="186" t="s">
        <v>8</v>
      </c>
      <c r="AB2" s="114">
        <f>($W$2-$W$3)/(LN(($W$2-$W$4)/($W$3-$W$4)))</f>
        <v>49.83288654563971</v>
      </c>
      <c r="AC2" s="36"/>
      <c r="AD2" s="186" t="s">
        <v>6</v>
      </c>
      <c r="AE2" s="110">
        <v>1.1000000000000001</v>
      </c>
      <c r="AF2" s="36"/>
      <c r="AG2" s="37"/>
      <c r="AH2" s="37"/>
      <c r="AI2" s="37"/>
      <c r="AJ2" s="37"/>
      <c r="AK2" s="37"/>
      <c r="AL2" s="37"/>
      <c r="AM2" s="37"/>
      <c r="AN2" s="37"/>
      <c r="AO2" s="37"/>
      <c r="AP2" s="37"/>
      <c r="AQ2" s="37"/>
      <c r="AR2" s="131"/>
      <c r="AS2" s="29"/>
      <c r="AT2" s="29"/>
      <c r="AU2" s="132"/>
    </row>
    <row r="3" spans="1:47" ht="15" customHeight="1">
      <c r="A3" s="28"/>
      <c r="B3" s="29"/>
      <c r="C3" s="29"/>
      <c r="D3" s="29"/>
      <c r="E3" s="29"/>
      <c r="F3" s="29"/>
      <c r="G3" s="29"/>
      <c r="H3" s="29"/>
      <c r="I3" s="29"/>
      <c r="J3" s="29"/>
      <c r="K3" s="29"/>
      <c r="L3" s="29"/>
      <c r="M3" s="29"/>
      <c r="N3" s="29"/>
      <c r="O3" s="29"/>
      <c r="P3" s="29"/>
      <c r="Q3" s="29"/>
      <c r="R3" s="29"/>
      <c r="S3" s="29"/>
      <c r="T3" s="29"/>
      <c r="U3" s="29"/>
      <c r="V3" s="101" t="s">
        <v>7</v>
      </c>
      <c r="W3" s="112">
        <v>65</v>
      </c>
      <c r="X3" s="180" t="s">
        <v>4</v>
      </c>
      <c r="Y3" s="36"/>
      <c r="Z3" s="37"/>
      <c r="AA3" s="192"/>
      <c r="AB3" s="91"/>
      <c r="AC3" s="37"/>
      <c r="AD3" s="193"/>
      <c r="AE3" s="194">
        <v>1.1000000000000001</v>
      </c>
      <c r="AF3" s="36"/>
      <c r="AG3" s="37"/>
      <c r="AH3" s="37"/>
      <c r="AI3" s="37"/>
      <c r="AJ3" s="37"/>
      <c r="AK3" s="37"/>
      <c r="AL3" s="37"/>
      <c r="AM3" s="37"/>
      <c r="AN3" s="37"/>
      <c r="AO3" s="37"/>
      <c r="AP3" s="37"/>
      <c r="AQ3" s="37"/>
      <c r="AR3" s="131"/>
      <c r="AS3" s="29"/>
      <c r="AT3" s="29"/>
      <c r="AU3" s="132"/>
    </row>
    <row r="4" spans="1:47" ht="14.25" customHeight="1">
      <c r="A4" s="28"/>
      <c r="B4" s="29"/>
      <c r="C4" s="115" t="s">
        <v>54</v>
      </c>
      <c r="D4" s="29"/>
      <c r="E4" s="116" t="s">
        <v>57</v>
      </c>
      <c r="F4" s="117"/>
      <c r="G4" s="117"/>
      <c r="H4" s="29"/>
      <c r="I4" s="29"/>
      <c r="J4" s="29"/>
      <c r="K4" s="119"/>
      <c r="L4" s="120" t="s">
        <v>58</v>
      </c>
      <c r="M4" s="29"/>
      <c r="N4" s="29"/>
      <c r="O4" s="29"/>
      <c r="P4" s="29"/>
      <c r="Q4" s="29"/>
      <c r="R4" s="29"/>
      <c r="S4" s="29"/>
      <c r="T4" s="29"/>
      <c r="U4" s="29"/>
      <c r="V4" s="101" t="s">
        <v>10</v>
      </c>
      <c r="W4" s="112">
        <v>20</v>
      </c>
      <c r="X4" s="180" t="s">
        <v>4</v>
      </c>
      <c r="Y4" s="36"/>
      <c r="Z4" s="37"/>
      <c r="AA4" s="37"/>
      <c r="AB4" s="37"/>
      <c r="AC4" s="37"/>
      <c r="AD4" s="186" t="s">
        <v>9</v>
      </c>
      <c r="AE4" s="110">
        <v>1.1000000000000001</v>
      </c>
      <c r="AF4" s="36"/>
      <c r="AG4" s="37"/>
      <c r="AH4" s="37"/>
      <c r="AI4" s="37"/>
      <c r="AJ4" s="37"/>
      <c r="AK4" s="37"/>
      <c r="AL4" s="37"/>
      <c r="AM4" s="37"/>
      <c r="AN4" s="37"/>
      <c r="AO4" s="37"/>
      <c r="AP4" s="37"/>
      <c r="AQ4" s="37"/>
      <c r="AR4" s="131"/>
      <c r="AS4" s="29"/>
      <c r="AT4" s="29"/>
      <c r="AU4" s="132"/>
    </row>
    <row r="5" spans="1:47" ht="14.25" customHeight="1">
      <c r="A5" s="28"/>
      <c r="B5" s="29"/>
      <c r="C5" s="29"/>
      <c r="D5" s="100" t="s">
        <v>62</v>
      </c>
      <c r="E5" s="101" t="s">
        <v>3</v>
      </c>
      <c r="F5" s="1">
        <v>75</v>
      </c>
      <c r="G5" s="180" t="s">
        <v>4</v>
      </c>
      <c r="H5" s="159"/>
      <c r="I5" s="29"/>
      <c r="J5" s="29"/>
      <c r="K5" s="100" t="s">
        <v>59</v>
      </c>
      <c r="L5" s="1">
        <v>2000</v>
      </c>
      <c r="M5" s="102" t="s">
        <v>12</v>
      </c>
      <c r="N5" s="183"/>
      <c r="O5" s="183"/>
      <c r="P5" s="29"/>
      <c r="Q5" s="29"/>
      <c r="R5" s="29"/>
      <c r="S5" s="29"/>
      <c r="T5" s="29"/>
      <c r="U5" s="29"/>
      <c r="V5" s="184"/>
      <c r="W5" s="185"/>
      <c r="X5" s="185"/>
      <c r="Y5" s="37"/>
      <c r="Z5" s="37"/>
      <c r="AA5" s="37"/>
      <c r="AB5" s="37"/>
      <c r="AC5" s="37"/>
      <c r="AD5" s="186" t="s">
        <v>11</v>
      </c>
      <c r="AE5" s="110">
        <v>1.1000000000000001</v>
      </c>
      <c r="AF5" s="36"/>
      <c r="AG5" s="37"/>
      <c r="AH5" s="37"/>
      <c r="AI5" s="37"/>
      <c r="AJ5" s="37"/>
      <c r="AK5" s="37"/>
      <c r="AL5" s="37"/>
      <c r="AM5" s="37"/>
      <c r="AN5" s="37"/>
      <c r="AO5" s="37"/>
      <c r="AP5" s="37"/>
      <c r="AQ5" s="37"/>
      <c r="AR5" s="131"/>
      <c r="AS5" s="29"/>
      <c r="AT5" s="29"/>
      <c r="AU5" s="132"/>
    </row>
    <row r="6" spans="1:47" ht="14.25" customHeight="1">
      <c r="A6" s="28"/>
      <c r="B6" s="29"/>
      <c r="C6" s="29"/>
      <c r="D6" s="100" t="s">
        <v>63</v>
      </c>
      <c r="E6" s="101" t="s">
        <v>7</v>
      </c>
      <c r="F6" s="1">
        <v>65</v>
      </c>
      <c r="G6" s="180" t="s">
        <v>4</v>
      </c>
      <c r="H6" s="159"/>
      <c r="I6" s="29"/>
      <c r="J6" s="29"/>
      <c r="K6" s="100" t="s">
        <v>60</v>
      </c>
      <c r="L6" s="2">
        <v>0.1</v>
      </c>
      <c r="M6" s="99"/>
      <c r="N6" s="118"/>
      <c r="O6" s="118"/>
      <c r="P6" s="29"/>
      <c r="Q6" s="29"/>
      <c r="R6" s="29"/>
      <c r="S6" s="29"/>
      <c r="T6" s="29"/>
      <c r="U6" s="29"/>
      <c r="V6" s="137"/>
      <c r="W6" s="144"/>
      <c r="X6" s="144"/>
      <c r="Y6" s="37"/>
      <c r="Z6" s="37"/>
      <c r="AA6" s="37"/>
      <c r="AB6" s="37"/>
      <c r="AC6" s="37"/>
      <c r="AD6" s="37"/>
      <c r="AE6" s="91"/>
      <c r="AF6" s="37"/>
      <c r="AG6" s="37"/>
      <c r="AH6" s="37"/>
      <c r="AI6" s="37"/>
      <c r="AJ6" s="37"/>
      <c r="AK6" s="37"/>
      <c r="AL6" s="37"/>
      <c r="AM6" s="37"/>
      <c r="AN6" s="37"/>
      <c r="AO6" s="37"/>
      <c r="AP6" s="37"/>
      <c r="AQ6" s="37"/>
      <c r="AR6" s="131"/>
      <c r="AS6" s="29"/>
      <c r="AT6" s="29"/>
      <c r="AU6" s="132"/>
    </row>
    <row r="7" spans="1:47" ht="14.25" customHeight="1">
      <c r="A7" s="28"/>
      <c r="B7" s="29"/>
      <c r="C7" s="29"/>
      <c r="D7" s="100" t="s">
        <v>64</v>
      </c>
      <c r="E7" s="101" t="s">
        <v>10</v>
      </c>
      <c r="F7" s="1">
        <v>20</v>
      </c>
      <c r="G7" s="180" t="s">
        <v>4</v>
      </c>
      <c r="H7" s="159"/>
      <c r="I7" s="29"/>
      <c r="J7" s="181"/>
      <c r="K7" s="182" t="s">
        <v>68</v>
      </c>
      <c r="L7" s="1">
        <v>2</v>
      </c>
      <c r="M7" s="171"/>
      <c r="N7" s="171"/>
      <c r="O7" s="171"/>
      <c r="P7" s="29"/>
      <c r="Q7" s="29"/>
      <c r="R7" s="29"/>
      <c r="S7" s="29"/>
      <c r="T7" s="29"/>
      <c r="U7" s="29"/>
      <c r="V7" s="125">
        <f>L7</f>
        <v>2</v>
      </c>
      <c r="W7" s="126">
        <f>VLOOKUP(V7,V8:W10,2)</f>
        <v>2</v>
      </c>
      <c r="X7" s="127" t="str">
        <f>VLOOKUP(V7,V8:X10,3)</f>
        <v>medium</v>
      </c>
      <c r="Y7" s="37"/>
      <c r="Z7" s="37"/>
      <c r="AA7" s="37"/>
      <c r="AB7" s="37"/>
      <c r="AC7" s="37"/>
      <c r="AD7" s="129" t="s">
        <v>19</v>
      </c>
      <c r="AE7" s="130">
        <f>(L5*(1-L6))</f>
        <v>1800</v>
      </c>
      <c r="AF7" s="37"/>
      <c r="AG7" s="37"/>
      <c r="AH7" s="37"/>
      <c r="AI7" s="37"/>
      <c r="AJ7" s="37"/>
      <c r="AK7" s="37"/>
      <c r="AL7" s="37"/>
      <c r="AM7" s="37"/>
      <c r="AN7" s="37"/>
      <c r="AO7" s="37"/>
      <c r="AP7" s="37"/>
      <c r="AQ7" s="37"/>
      <c r="AR7" s="131"/>
      <c r="AS7" s="29"/>
      <c r="AT7" s="29"/>
      <c r="AU7" s="132"/>
    </row>
    <row r="8" spans="1:47" ht="14.25" customHeight="1">
      <c r="A8" s="28"/>
      <c r="B8" s="29"/>
      <c r="C8" s="29"/>
      <c r="D8" s="29"/>
      <c r="E8" s="30"/>
      <c r="F8" s="30"/>
      <c r="G8" s="30"/>
      <c r="H8" s="29"/>
      <c r="I8" s="29"/>
      <c r="J8" s="29"/>
      <c r="K8" s="123"/>
      <c r="L8" s="29"/>
      <c r="M8" s="124"/>
      <c r="N8" s="124"/>
      <c r="O8" s="124"/>
      <c r="P8" s="29"/>
      <c r="Q8" s="29"/>
      <c r="R8" s="29"/>
      <c r="S8" s="29"/>
      <c r="T8" s="29"/>
      <c r="U8" s="29"/>
      <c r="V8" s="125">
        <v>1</v>
      </c>
      <c r="W8" s="126">
        <v>1</v>
      </c>
      <c r="X8" s="127" t="s">
        <v>74</v>
      </c>
      <c r="Y8" s="39">
        <v>2</v>
      </c>
      <c r="Z8" s="128" t="str">
        <f>VLOOKUP(Y8,Y9:Z10,2)</f>
        <v>No</v>
      </c>
      <c r="AA8" s="37"/>
      <c r="AB8" s="37"/>
      <c r="AC8" s="37"/>
      <c r="AD8" s="129" t="s">
        <v>21</v>
      </c>
      <c r="AE8" s="130">
        <f>L5*(1+L6)</f>
        <v>2200</v>
      </c>
      <c r="AF8" s="37"/>
      <c r="AG8" s="37"/>
      <c r="AH8" s="37"/>
      <c r="AI8" s="37"/>
      <c r="AJ8" s="37"/>
      <c r="AK8" s="37"/>
      <c r="AL8" s="37"/>
      <c r="AM8" s="37"/>
      <c r="AN8" s="37"/>
      <c r="AO8" s="37"/>
      <c r="AP8" s="37"/>
      <c r="AQ8" s="37"/>
      <c r="AR8" s="131"/>
      <c r="AS8" s="29"/>
      <c r="AT8" s="29"/>
      <c r="AU8" s="132"/>
    </row>
    <row r="9" spans="1:47" ht="15.75" customHeight="1">
      <c r="A9" s="28"/>
      <c r="B9" s="29"/>
      <c r="C9" s="29"/>
      <c r="D9" s="29"/>
      <c r="E9" s="29"/>
      <c r="F9" s="29"/>
      <c r="G9" s="29"/>
      <c r="H9" s="29"/>
      <c r="I9" s="29"/>
      <c r="J9" s="29"/>
      <c r="K9" s="29"/>
      <c r="L9" s="29"/>
      <c r="M9" s="29"/>
      <c r="N9" s="29"/>
      <c r="O9" s="29"/>
      <c r="P9" s="29"/>
      <c r="Q9" s="29"/>
      <c r="R9" s="29"/>
      <c r="S9" s="29"/>
      <c r="T9" s="29"/>
      <c r="U9" s="29"/>
      <c r="V9" s="125">
        <v>2</v>
      </c>
      <c r="W9" s="126">
        <v>2</v>
      </c>
      <c r="X9" s="127" t="s">
        <v>75</v>
      </c>
      <c r="Y9" s="39">
        <v>1</v>
      </c>
      <c r="Z9" s="128" t="s">
        <v>30</v>
      </c>
      <c r="AA9" s="37"/>
      <c r="AB9" s="37"/>
      <c r="AC9" s="37"/>
      <c r="AD9" s="37"/>
      <c r="AE9" s="37"/>
      <c r="AF9" s="37"/>
      <c r="AG9" s="37"/>
      <c r="AH9" s="37"/>
      <c r="AI9" s="37"/>
      <c r="AJ9" s="37"/>
      <c r="AK9" s="37"/>
      <c r="AL9" s="37"/>
      <c r="AM9" s="37"/>
      <c r="AN9" s="37"/>
      <c r="AO9" s="37"/>
      <c r="AP9" s="37"/>
      <c r="AQ9" s="37"/>
      <c r="AR9" s="131"/>
      <c r="AS9" s="29"/>
      <c r="AT9" s="29"/>
      <c r="AU9" s="132"/>
    </row>
    <row r="10" spans="1:47" ht="15" customHeight="1">
      <c r="A10" s="28"/>
      <c r="B10" s="29"/>
      <c r="C10" s="29"/>
      <c r="D10" s="29"/>
      <c r="E10" s="29"/>
      <c r="F10" s="29"/>
      <c r="G10" s="29"/>
      <c r="H10" s="29"/>
      <c r="I10" s="29"/>
      <c r="J10" s="29"/>
      <c r="K10" s="29"/>
      <c r="L10" s="29"/>
      <c r="M10" s="29"/>
      <c r="N10" s="29"/>
      <c r="O10" s="29"/>
      <c r="P10" s="29"/>
      <c r="Q10" s="29"/>
      <c r="R10" s="29"/>
      <c r="S10" s="29"/>
      <c r="T10" s="29"/>
      <c r="U10" s="29"/>
      <c r="V10" s="125">
        <v>3</v>
      </c>
      <c r="W10" s="126">
        <v>3</v>
      </c>
      <c r="X10" s="127" t="s">
        <v>76</v>
      </c>
      <c r="Y10" s="39">
        <v>2</v>
      </c>
      <c r="Z10" s="128" t="s">
        <v>29</v>
      </c>
      <c r="AA10" s="37"/>
      <c r="AB10" s="37"/>
      <c r="AC10" s="37"/>
      <c r="AD10" s="37"/>
      <c r="AE10" s="37"/>
      <c r="AF10" s="37"/>
      <c r="AG10" s="37"/>
      <c r="AH10" s="37"/>
      <c r="AI10" s="37"/>
      <c r="AJ10" s="37"/>
      <c r="AK10" s="37"/>
      <c r="AL10" s="37"/>
      <c r="AM10" s="37"/>
      <c r="AN10" s="37"/>
      <c r="AO10" s="37"/>
      <c r="AP10" s="37"/>
      <c r="AQ10" s="37"/>
      <c r="AR10" s="131"/>
      <c r="AS10" s="29"/>
      <c r="AT10" s="29"/>
      <c r="AU10" s="132"/>
    </row>
    <row r="11" spans="1:47" ht="12.75" customHeight="1" thickBot="1">
      <c r="A11" s="28"/>
      <c r="B11" s="133" t="s">
        <v>31</v>
      </c>
      <c r="C11" s="49"/>
      <c r="D11" s="49"/>
      <c r="E11" s="49"/>
      <c r="F11" s="49"/>
      <c r="G11" s="134"/>
      <c r="H11" s="135" t="str">
        <f>$F$5&amp;"/"&amp;$F$6&amp;"/"&amp;$F$7&amp;" "&amp;$G$6</f>
        <v>75/65/20 °C</v>
      </c>
      <c r="I11" s="29"/>
      <c r="J11" s="29"/>
      <c r="K11" s="29"/>
      <c r="L11" s="29"/>
      <c r="M11" s="29"/>
      <c r="N11" s="29"/>
      <c r="O11" s="29"/>
      <c r="P11" s="29"/>
      <c r="Q11" s="136"/>
      <c r="R11" s="29"/>
      <c r="S11" s="29"/>
      <c r="T11" s="29"/>
      <c r="U11" s="29"/>
      <c r="V11" s="137"/>
      <c r="W11" s="138"/>
      <c r="X11" s="138"/>
      <c r="Y11" s="37"/>
      <c r="Z11" s="45"/>
      <c r="AA11" s="45"/>
      <c r="AB11" s="45"/>
      <c r="AC11" s="37"/>
      <c r="AD11" s="45"/>
      <c r="AE11" s="45"/>
      <c r="AF11" s="45"/>
      <c r="AG11" s="37"/>
      <c r="AH11" s="45"/>
      <c r="AI11" s="45"/>
      <c r="AJ11" s="45"/>
      <c r="AK11" s="37"/>
      <c r="AL11" s="45"/>
      <c r="AM11" s="45"/>
      <c r="AN11" s="45"/>
      <c r="AO11" s="37"/>
      <c r="AP11" s="45"/>
      <c r="AQ11" s="45"/>
      <c r="AR11" s="139"/>
      <c r="AS11" s="29"/>
      <c r="AT11" s="29"/>
      <c r="AU11" s="132"/>
    </row>
    <row r="12" spans="1:47" ht="12.75" customHeight="1" thickBot="1">
      <c r="A12" s="57"/>
      <c r="B12" s="245" t="s">
        <v>55</v>
      </c>
      <c r="C12" s="246"/>
      <c r="D12" s="140">
        <v>170</v>
      </c>
      <c r="E12" s="141">
        <v>200</v>
      </c>
      <c r="F12" s="142">
        <v>230</v>
      </c>
      <c r="G12" s="140">
        <v>230</v>
      </c>
      <c r="H12" s="142">
        <v>250</v>
      </c>
      <c r="I12" s="143"/>
      <c r="J12" s="29"/>
      <c r="K12" s="29"/>
      <c r="L12" s="29"/>
      <c r="M12" s="29"/>
      <c r="N12" s="29"/>
      <c r="O12" s="29"/>
      <c r="P12" s="29"/>
      <c r="Q12" s="29"/>
      <c r="R12" s="29"/>
      <c r="S12" s="29"/>
      <c r="T12" s="29"/>
      <c r="U12" s="29"/>
      <c r="V12" s="137"/>
      <c r="W12" s="144"/>
      <c r="X12" s="144"/>
      <c r="Y12" s="145" t="s">
        <v>32</v>
      </c>
      <c r="Z12" s="146">
        <v>1</v>
      </c>
      <c r="AA12" s="146">
        <v>2</v>
      </c>
      <c r="AB12" s="147">
        <v>3</v>
      </c>
      <c r="AC12" s="148" t="s">
        <v>33</v>
      </c>
      <c r="AD12" s="146">
        <v>1</v>
      </c>
      <c r="AE12" s="146">
        <v>2</v>
      </c>
      <c r="AF12" s="147">
        <v>3</v>
      </c>
      <c r="AG12" s="148" t="s">
        <v>34</v>
      </c>
      <c r="AH12" s="146">
        <v>1</v>
      </c>
      <c r="AI12" s="146">
        <v>2</v>
      </c>
      <c r="AJ12" s="147">
        <v>3</v>
      </c>
      <c r="AK12" s="148" t="s">
        <v>35</v>
      </c>
      <c r="AL12" s="146">
        <v>1</v>
      </c>
      <c r="AM12" s="146">
        <v>2</v>
      </c>
      <c r="AN12" s="147">
        <v>3</v>
      </c>
      <c r="AO12" s="148" t="s">
        <v>36</v>
      </c>
      <c r="AP12" s="146">
        <v>1</v>
      </c>
      <c r="AQ12" s="146">
        <v>2</v>
      </c>
      <c r="AR12" s="147">
        <v>3</v>
      </c>
      <c r="AS12" s="29"/>
      <c r="AT12" s="29"/>
      <c r="AU12" s="132"/>
    </row>
    <row r="13" spans="1:47" ht="12.75" customHeight="1" thickBot="1">
      <c r="A13" s="57"/>
      <c r="B13" s="247" t="s">
        <v>66</v>
      </c>
      <c r="C13" s="248"/>
      <c r="D13" s="263">
        <v>75</v>
      </c>
      <c r="E13" s="264"/>
      <c r="F13" s="265"/>
      <c r="G13" s="266">
        <v>110</v>
      </c>
      <c r="H13" s="267"/>
      <c r="I13" s="143"/>
      <c r="J13" s="29"/>
      <c r="K13" s="29"/>
      <c r="L13" s="29"/>
      <c r="M13" s="29"/>
      <c r="N13" s="29"/>
      <c r="O13" s="29"/>
      <c r="P13" s="29"/>
      <c r="Q13" s="29"/>
      <c r="R13" s="29"/>
      <c r="S13" s="29"/>
      <c r="T13" s="29"/>
      <c r="U13" s="29"/>
      <c r="V13" s="137"/>
      <c r="W13" s="144"/>
      <c r="X13" s="144"/>
      <c r="Y13" s="149">
        <v>0</v>
      </c>
      <c r="Z13" s="150">
        <v>45</v>
      </c>
      <c r="AA13" s="150">
        <v>80</v>
      </c>
      <c r="AB13" s="151">
        <v>100</v>
      </c>
      <c r="AC13" s="149">
        <v>0</v>
      </c>
      <c r="AD13" s="150">
        <v>60</v>
      </c>
      <c r="AE13" s="150">
        <v>79</v>
      </c>
      <c r="AF13" s="151">
        <v>100</v>
      </c>
      <c r="AG13" s="149">
        <v>0</v>
      </c>
      <c r="AH13" s="150">
        <v>60</v>
      </c>
      <c r="AI13" s="150">
        <v>79</v>
      </c>
      <c r="AJ13" s="151">
        <v>100</v>
      </c>
      <c r="AK13" s="149">
        <v>0</v>
      </c>
      <c r="AL13" s="150">
        <v>60</v>
      </c>
      <c r="AM13" s="150">
        <v>79</v>
      </c>
      <c r="AN13" s="151">
        <v>100</v>
      </c>
      <c r="AO13" s="149">
        <v>0</v>
      </c>
      <c r="AP13" s="150">
        <v>60</v>
      </c>
      <c r="AQ13" s="150">
        <v>79</v>
      </c>
      <c r="AR13" s="152">
        <v>100</v>
      </c>
      <c r="AS13" s="29"/>
      <c r="AT13" s="29"/>
      <c r="AU13" s="132"/>
    </row>
    <row r="14" spans="1:47" ht="12.75" customHeight="1">
      <c r="A14" s="57"/>
      <c r="B14" s="260" t="s">
        <v>67</v>
      </c>
      <c r="C14" s="153">
        <v>700</v>
      </c>
      <c r="D14" s="71">
        <f t="shared" ref="D14:D31" si="0">CHOOSE($L$7,ROUND(Z14*($AB$1/$AB$2)^$AE$2,0),ROUND(AA14*($AB$1/$AB$2)^$AE$2,0),ROUND(AB14*($AB$1/$AB$2)^$AE$2,0))</f>
        <v>342</v>
      </c>
      <c r="E14" s="154">
        <f t="shared" ref="E14:E31" si="1">CHOOSE($L$7,ROUND(AD14*($AB$1/$AB$2)^$AE$2,0),ROUND(AE14*($AB$1/$AB$2)^$AE$2,0),ROUND(AF14*($AB$1/$AB$2)^$AE$2,0))</f>
        <v>506</v>
      </c>
      <c r="F14" s="155">
        <f t="shared" ref="F14:F31" si="2">CHOOSE($L$7,ROUND(AH14*($AB$1/$AB$2)^$AE$2,0),ROUND(AI14*($AB$1/$AB$2)^$AE$2,0),ROUND(AJ14*($AB$1/$AB$2)^$AE$2,0))</f>
        <v>556</v>
      </c>
      <c r="G14" s="68">
        <f t="shared" ref="G14:G31" si="3">CHOOSE($L$7,ROUND(AL14*($AB$1/$AB$2)^$AE$2,0),ROUND(AM14*($AB$1/$AB$2)^$AE$2,0),ROUND(AN14*($AB$1/$AB$2)^$AE$2,0))</f>
        <v>706</v>
      </c>
      <c r="H14" s="155">
        <f t="shared" ref="H14:H31" si="4">CHOOSE($L$7,ROUND(AP14*($AB$1/$AB$2)^$AE$2,0),ROUND(AQ14*($AB$1/$AB$2)^$AE$2,0),ROUND(AR14*($AB$1/$AB$2)^$AE$2,0))</f>
        <v>962</v>
      </c>
      <c r="I14" s="58"/>
      <c r="J14" s="29"/>
      <c r="K14" s="29"/>
      <c r="L14" s="29"/>
      <c r="M14" s="29"/>
      <c r="N14" s="29"/>
      <c r="O14" s="29"/>
      <c r="P14" s="29"/>
      <c r="Q14" s="29"/>
      <c r="R14" s="29"/>
      <c r="S14" s="29"/>
      <c r="T14" s="29"/>
      <c r="U14" s="29"/>
      <c r="V14" s="137"/>
      <c r="W14" s="144"/>
      <c r="X14" s="156"/>
      <c r="Y14" s="157">
        <v>700</v>
      </c>
      <c r="Z14" s="158">
        <f t="shared" ref="Z14:Z28" si="5">ROUND(AB14*0.45,0)</f>
        <v>192</v>
      </c>
      <c r="AA14" s="158">
        <f t="shared" ref="AA14:AA28" si="6">ROUND(AB14*0.8,0)</f>
        <v>342</v>
      </c>
      <c r="AB14" s="158">
        <v>427</v>
      </c>
      <c r="AC14" s="157">
        <v>700</v>
      </c>
      <c r="AD14" s="158">
        <f t="shared" ref="AD14:AD28" si="7">ROUND(AF14*0.45,0)</f>
        <v>285</v>
      </c>
      <c r="AE14" s="158">
        <f t="shared" ref="AE14:AE28" si="8">ROUND(AF14*0.8,0)</f>
        <v>506</v>
      </c>
      <c r="AF14" s="158">
        <v>633</v>
      </c>
      <c r="AG14" s="157">
        <v>700</v>
      </c>
      <c r="AH14" s="158">
        <f t="shared" ref="AH14:AH28" si="9">ROUND(AJ14*0.45,0)</f>
        <v>313</v>
      </c>
      <c r="AI14" s="158">
        <f t="shared" ref="AI14:AI28" si="10">ROUND(AJ14*0.8,0)</f>
        <v>556</v>
      </c>
      <c r="AJ14" s="158">
        <v>695</v>
      </c>
      <c r="AK14" s="157">
        <v>700</v>
      </c>
      <c r="AL14" s="158">
        <f t="shared" ref="AL14:AL28" si="11">ROUND(AN14*0.45,0)</f>
        <v>397</v>
      </c>
      <c r="AM14" s="158">
        <f t="shared" ref="AM14:AM28" si="12">ROUND(AN14*0.8,0)</f>
        <v>706</v>
      </c>
      <c r="AN14" s="158">
        <v>882</v>
      </c>
      <c r="AO14" s="157">
        <v>700</v>
      </c>
      <c r="AP14" s="158">
        <f t="shared" ref="AP14:AP28" si="13">ROUND(AR14*0.45,0)</f>
        <v>541</v>
      </c>
      <c r="AQ14" s="158">
        <f t="shared" ref="AQ14:AQ28" si="14">ROUND(AR14*0.8,0)</f>
        <v>962</v>
      </c>
      <c r="AR14" s="158">
        <v>1202</v>
      </c>
      <c r="AS14" s="159"/>
      <c r="AT14" s="29"/>
      <c r="AU14" s="132"/>
    </row>
    <row r="15" spans="1:47" ht="12.75" customHeight="1">
      <c r="A15" s="57"/>
      <c r="B15" s="261"/>
      <c r="C15" s="160">
        <v>800</v>
      </c>
      <c r="D15" s="161">
        <f t="shared" si="0"/>
        <v>342</v>
      </c>
      <c r="E15" s="162">
        <f t="shared" si="1"/>
        <v>506</v>
      </c>
      <c r="F15" s="163">
        <f t="shared" si="2"/>
        <v>556</v>
      </c>
      <c r="G15" s="161">
        <f t="shared" si="3"/>
        <v>706</v>
      </c>
      <c r="H15" s="163">
        <f t="shared" si="4"/>
        <v>962</v>
      </c>
      <c r="I15" s="58"/>
      <c r="J15" s="29"/>
      <c r="K15" s="29"/>
      <c r="L15" s="29"/>
      <c r="M15" s="29"/>
      <c r="N15" s="29"/>
      <c r="O15" s="29"/>
      <c r="P15" s="29"/>
      <c r="Q15" s="29"/>
      <c r="R15" s="29"/>
      <c r="S15" s="29"/>
      <c r="T15" s="29"/>
      <c r="U15" s="29"/>
      <c r="V15" s="137"/>
      <c r="W15" s="144"/>
      <c r="X15" s="156"/>
      <c r="Y15" s="157">
        <v>800</v>
      </c>
      <c r="Z15" s="158">
        <f t="shared" si="5"/>
        <v>192</v>
      </c>
      <c r="AA15" s="158">
        <f t="shared" si="6"/>
        <v>342</v>
      </c>
      <c r="AB15" s="158">
        <v>427</v>
      </c>
      <c r="AC15" s="157">
        <v>800</v>
      </c>
      <c r="AD15" s="158">
        <f t="shared" si="7"/>
        <v>285</v>
      </c>
      <c r="AE15" s="158">
        <f t="shared" si="8"/>
        <v>506</v>
      </c>
      <c r="AF15" s="158">
        <v>633</v>
      </c>
      <c r="AG15" s="157">
        <v>800</v>
      </c>
      <c r="AH15" s="158">
        <f t="shared" si="9"/>
        <v>313</v>
      </c>
      <c r="AI15" s="158">
        <f t="shared" si="10"/>
        <v>556</v>
      </c>
      <c r="AJ15" s="158">
        <v>695</v>
      </c>
      <c r="AK15" s="157">
        <v>800</v>
      </c>
      <c r="AL15" s="158">
        <f t="shared" si="11"/>
        <v>397</v>
      </c>
      <c r="AM15" s="158">
        <f t="shared" si="12"/>
        <v>706</v>
      </c>
      <c r="AN15" s="158">
        <v>882</v>
      </c>
      <c r="AO15" s="157">
        <v>800</v>
      </c>
      <c r="AP15" s="158">
        <f t="shared" si="13"/>
        <v>541</v>
      </c>
      <c r="AQ15" s="158">
        <f t="shared" si="14"/>
        <v>962</v>
      </c>
      <c r="AR15" s="158">
        <v>1202</v>
      </c>
      <c r="AS15" s="159"/>
      <c r="AT15" s="29"/>
      <c r="AU15" s="132"/>
    </row>
    <row r="16" spans="1:47" ht="12.75" customHeight="1">
      <c r="A16" s="57"/>
      <c r="B16" s="261"/>
      <c r="C16" s="160">
        <v>900</v>
      </c>
      <c r="D16" s="161">
        <f t="shared" si="0"/>
        <v>342</v>
      </c>
      <c r="E16" s="162">
        <f t="shared" si="1"/>
        <v>506</v>
      </c>
      <c r="F16" s="163">
        <f t="shared" si="2"/>
        <v>556</v>
      </c>
      <c r="G16" s="161">
        <f t="shared" ref="G16:G30" si="15">CHOOSE($L$7,ROUND(AL16*($AB$1/$AB$2)^$AE$2,0),ROUND(AM16*($AB$1/$AB$2)^$AE$2,0),ROUND(AN16*($AB$1/$AB$2)^$AE$2,0))</f>
        <v>706</v>
      </c>
      <c r="H16" s="163">
        <f t="shared" ref="H16:H30" si="16">CHOOSE($L$7,ROUND(AP16*($AB$1/$AB$2)^$AE$2,0),ROUND(AQ16*($AB$1/$AB$2)^$AE$2,0),ROUND(AR16*($AB$1/$AB$2)^$AE$2,0))</f>
        <v>962</v>
      </c>
      <c r="I16" s="58"/>
      <c r="J16" s="29"/>
      <c r="K16" s="29"/>
      <c r="L16" s="29"/>
      <c r="M16" s="29"/>
      <c r="N16" s="29"/>
      <c r="O16" s="29"/>
      <c r="P16" s="29"/>
      <c r="Q16" s="29"/>
      <c r="R16" s="29"/>
      <c r="S16" s="29"/>
      <c r="T16" s="29"/>
      <c r="U16" s="29"/>
      <c r="V16" s="137"/>
      <c r="W16" s="144"/>
      <c r="X16" s="156"/>
      <c r="Y16" s="157">
        <v>900</v>
      </c>
      <c r="Z16" s="158">
        <f t="shared" si="5"/>
        <v>192</v>
      </c>
      <c r="AA16" s="158">
        <f t="shared" si="6"/>
        <v>342</v>
      </c>
      <c r="AB16" s="158">
        <v>427</v>
      </c>
      <c r="AC16" s="157">
        <v>900</v>
      </c>
      <c r="AD16" s="158">
        <f t="shared" si="7"/>
        <v>285</v>
      </c>
      <c r="AE16" s="158">
        <f t="shared" si="8"/>
        <v>506</v>
      </c>
      <c r="AF16" s="158">
        <v>633</v>
      </c>
      <c r="AG16" s="157">
        <v>900</v>
      </c>
      <c r="AH16" s="158">
        <f t="shared" si="9"/>
        <v>313</v>
      </c>
      <c r="AI16" s="158">
        <f t="shared" si="10"/>
        <v>556</v>
      </c>
      <c r="AJ16" s="158">
        <v>695</v>
      </c>
      <c r="AK16" s="157">
        <v>900</v>
      </c>
      <c r="AL16" s="158">
        <f t="shared" si="11"/>
        <v>397</v>
      </c>
      <c r="AM16" s="158">
        <f t="shared" si="12"/>
        <v>706</v>
      </c>
      <c r="AN16" s="158">
        <v>882</v>
      </c>
      <c r="AO16" s="157">
        <v>900</v>
      </c>
      <c r="AP16" s="158">
        <f t="shared" si="13"/>
        <v>541</v>
      </c>
      <c r="AQ16" s="158">
        <f t="shared" si="14"/>
        <v>962</v>
      </c>
      <c r="AR16" s="158">
        <v>1202</v>
      </c>
      <c r="AS16" s="159"/>
      <c r="AT16" s="29"/>
      <c r="AU16" s="132"/>
    </row>
    <row r="17" spans="1:47" ht="12.75" customHeight="1">
      <c r="A17" s="57"/>
      <c r="B17" s="261"/>
      <c r="C17" s="160">
        <v>1000</v>
      </c>
      <c r="D17" s="161">
        <f t="shared" si="0"/>
        <v>706</v>
      </c>
      <c r="E17" s="162">
        <f t="shared" si="1"/>
        <v>1046</v>
      </c>
      <c r="F17" s="163">
        <f t="shared" si="2"/>
        <v>1147</v>
      </c>
      <c r="G17" s="161">
        <f t="shared" si="15"/>
        <v>1458</v>
      </c>
      <c r="H17" s="163">
        <f t="shared" si="16"/>
        <v>1986</v>
      </c>
      <c r="I17" s="58"/>
      <c r="J17" s="29"/>
      <c r="K17" s="29"/>
      <c r="L17" s="29"/>
      <c r="M17" s="29"/>
      <c r="N17" s="29"/>
      <c r="O17" s="29"/>
      <c r="P17" s="29"/>
      <c r="Q17" s="29"/>
      <c r="R17" s="29"/>
      <c r="S17" s="29"/>
      <c r="T17" s="29"/>
      <c r="U17" s="29"/>
      <c r="V17" s="137"/>
      <c r="W17" s="144"/>
      <c r="X17" s="156"/>
      <c r="Y17" s="157">
        <v>1000</v>
      </c>
      <c r="Z17" s="158">
        <f t="shared" si="5"/>
        <v>397</v>
      </c>
      <c r="AA17" s="158">
        <f t="shared" si="6"/>
        <v>706</v>
      </c>
      <c r="AB17" s="158">
        <v>883</v>
      </c>
      <c r="AC17" s="157">
        <v>1000</v>
      </c>
      <c r="AD17" s="158">
        <f t="shared" si="7"/>
        <v>588</v>
      </c>
      <c r="AE17" s="158">
        <f t="shared" si="8"/>
        <v>1046</v>
      </c>
      <c r="AF17" s="158">
        <v>1307</v>
      </c>
      <c r="AG17" s="157">
        <v>1000</v>
      </c>
      <c r="AH17" s="158">
        <f t="shared" si="9"/>
        <v>645</v>
      </c>
      <c r="AI17" s="158">
        <f t="shared" si="10"/>
        <v>1147</v>
      </c>
      <c r="AJ17" s="158">
        <v>1434</v>
      </c>
      <c r="AK17" s="157">
        <v>1000</v>
      </c>
      <c r="AL17" s="158">
        <f t="shared" si="11"/>
        <v>820</v>
      </c>
      <c r="AM17" s="158">
        <f t="shared" si="12"/>
        <v>1458</v>
      </c>
      <c r="AN17" s="158">
        <v>1822</v>
      </c>
      <c r="AO17" s="157">
        <v>1000</v>
      </c>
      <c r="AP17" s="158">
        <f t="shared" si="13"/>
        <v>1117</v>
      </c>
      <c r="AQ17" s="158">
        <f t="shared" si="14"/>
        <v>1986</v>
      </c>
      <c r="AR17" s="158">
        <v>2482</v>
      </c>
      <c r="AS17" s="159"/>
      <c r="AT17" s="29"/>
      <c r="AU17" s="132"/>
    </row>
    <row r="18" spans="1:47" ht="12.75" customHeight="1">
      <c r="A18" s="57"/>
      <c r="B18" s="261"/>
      <c r="C18" s="160">
        <v>1100</v>
      </c>
      <c r="D18" s="161">
        <f t="shared" si="0"/>
        <v>706</v>
      </c>
      <c r="E18" s="162">
        <f t="shared" si="1"/>
        <v>1046</v>
      </c>
      <c r="F18" s="163">
        <f t="shared" si="2"/>
        <v>1147</v>
      </c>
      <c r="G18" s="161">
        <f t="shared" si="15"/>
        <v>1458</v>
      </c>
      <c r="H18" s="163">
        <f t="shared" si="16"/>
        <v>1986</v>
      </c>
      <c r="I18" s="58"/>
      <c r="J18" s="29"/>
      <c r="K18" s="29"/>
      <c r="L18" s="29"/>
      <c r="M18" s="29"/>
      <c r="N18" s="29"/>
      <c r="O18" s="29"/>
      <c r="P18" s="29"/>
      <c r="Q18" s="29"/>
      <c r="R18" s="29"/>
      <c r="S18" s="29"/>
      <c r="T18" s="29"/>
      <c r="U18" s="29"/>
      <c r="V18" s="137"/>
      <c r="W18" s="144"/>
      <c r="X18" s="156"/>
      <c r="Y18" s="157">
        <v>1100</v>
      </c>
      <c r="Z18" s="158">
        <f t="shared" si="5"/>
        <v>397</v>
      </c>
      <c r="AA18" s="158">
        <f t="shared" si="6"/>
        <v>706</v>
      </c>
      <c r="AB18" s="158">
        <v>883</v>
      </c>
      <c r="AC18" s="157">
        <v>1100</v>
      </c>
      <c r="AD18" s="158">
        <f t="shared" si="7"/>
        <v>588</v>
      </c>
      <c r="AE18" s="158">
        <f t="shared" si="8"/>
        <v>1046</v>
      </c>
      <c r="AF18" s="158">
        <v>1307</v>
      </c>
      <c r="AG18" s="157">
        <v>1100</v>
      </c>
      <c r="AH18" s="158">
        <f t="shared" si="9"/>
        <v>645</v>
      </c>
      <c r="AI18" s="158">
        <f t="shared" si="10"/>
        <v>1147</v>
      </c>
      <c r="AJ18" s="158">
        <v>1434</v>
      </c>
      <c r="AK18" s="157">
        <v>1100</v>
      </c>
      <c r="AL18" s="158">
        <f t="shared" si="11"/>
        <v>820</v>
      </c>
      <c r="AM18" s="158">
        <f t="shared" si="12"/>
        <v>1458</v>
      </c>
      <c r="AN18" s="158">
        <v>1822</v>
      </c>
      <c r="AO18" s="157">
        <v>1100</v>
      </c>
      <c r="AP18" s="158">
        <f t="shared" si="13"/>
        <v>1117</v>
      </c>
      <c r="AQ18" s="158">
        <f t="shared" si="14"/>
        <v>1986</v>
      </c>
      <c r="AR18" s="158">
        <v>2482</v>
      </c>
      <c r="AS18" s="159"/>
      <c r="AT18" s="29"/>
      <c r="AU18" s="132"/>
    </row>
    <row r="19" spans="1:47" ht="12.75" customHeight="1">
      <c r="A19" s="57"/>
      <c r="B19" s="261"/>
      <c r="C19" s="160">
        <v>1200</v>
      </c>
      <c r="D19" s="161">
        <f t="shared" si="0"/>
        <v>706</v>
      </c>
      <c r="E19" s="162">
        <f t="shared" si="1"/>
        <v>1046</v>
      </c>
      <c r="F19" s="163">
        <f t="shared" si="2"/>
        <v>1147</v>
      </c>
      <c r="G19" s="161">
        <f t="shared" si="15"/>
        <v>1458</v>
      </c>
      <c r="H19" s="163">
        <f t="shared" si="16"/>
        <v>1986</v>
      </c>
      <c r="I19" s="58"/>
      <c r="J19" s="29"/>
      <c r="K19" s="29"/>
      <c r="L19" s="29"/>
      <c r="M19" s="29"/>
      <c r="N19" s="29"/>
      <c r="O19" s="29"/>
      <c r="P19" s="29"/>
      <c r="Q19" s="29"/>
      <c r="R19" s="29"/>
      <c r="S19" s="29"/>
      <c r="T19" s="29"/>
      <c r="U19" s="29"/>
      <c r="V19" s="137"/>
      <c r="W19" s="144"/>
      <c r="X19" s="156"/>
      <c r="Y19" s="157">
        <v>1200</v>
      </c>
      <c r="Z19" s="158">
        <f t="shared" si="5"/>
        <v>397</v>
      </c>
      <c r="AA19" s="158">
        <f t="shared" si="6"/>
        <v>706</v>
      </c>
      <c r="AB19" s="158">
        <v>883</v>
      </c>
      <c r="AC19" s="157">
        <v>1200</v>
      </c>
      <c r="AD19" s="158">
        <f t="shared" si="7"/>
        <v>588</v>
      </c>
      <c r="AE19" s="158">
        <f t="shared" si="8"/>
        <v>1046</v>
      </c>
      <c r="AF19" s="158">
        <v>1307</v>
      </c>
      <c r="AG19" s="157">
        <v>1200</v>
      </c>
      <c r="AH19" s="158">
        <f t="shared" si="9"/>
        <v>645</v>
      </c>
      <c r="AI19" s="158">
        <f t="shared" si="10"/>
        <v>1147</v>
      </c>
      <c r="AJ19" s="158">
        <v>1434</v>
      </c>
      <c r="AK19" s="157">
        <v>1200</v>
      </c>
      <c r="AL19" s="158">
        <f t="shared" si="11"/>
        <v>820</v>
      </c>
      <c r="AM19" s="158">
        <f t="shared" si="12"/>
        <v>1458</v>
      </c>
      <c r="AN19" s="158">
        <v>1822</v>
      </c>
      <c r="AO19" s="157">
        <v>1200</v>
      </c>
      <c r="AP19" s="158">
        <f t="shared" si="13"/>
        <v>1117</v>
      </c>
      <c r="AQ19" s="158">
        <f t="shared" si="14"/>
        <v>1986</v>
      </c>
      <c r="AR19" s="158">
        <v>2482</v>
      </c>
      <c r="AS19" s="159"/>
      <c r="AT19" s="29"/>
      <c r="AU19" s="132"/>
    </row>
    <row r="20" spans="1:47" ht="12.75" customHeight="1">
      <c r="A20" s="57"/>
      <c r="B20" s="261"/>
      <c r="C20" s="160">
        <v>1300</v>
      </c>
      <c r="D20" s="161">
        <f t="shared" si="0"/>
        <v>1070</v>
      </c>
      <c r="E20" s="162">
        <f t="shared" si="1"/>
        <v>1585</v>
      </c>
      <c r="F20" s="163">
        <f t="shared" si="2"/>
        <v>1739</v>
      </c>
      <c r="G20" s="161">
        <f t="shared" si="15"/>
        <v>2209</v>
      </c>
      <c r="H20" s="163">
        <f t="shared" si="16"/>
        <v>3010</v>
      </c>
      <c r="I20" s="58"/>
      <c r="J20" s="29"/>
      <c r="K20" s="29"/>
      <c r="L20" s="29"/>
      <c r="M20" s="29"/>
      <c r="N20" s="29"/>
      <c r="O20" s="29"/>
      <c r="P20" s="29"/>
      <c r="Q20" s="29"/>
      <c r="R20" s="29"/>
      <c r="S20" s="29"/>
      <c r="T20" s="29"/>
      <c r="U20" s="29"/>
      <c r="V20" s="137"/>
      <c r="W20" s="144"/>
      <c r="X20" s="156"/>
      <c r="Y20" s="157">
        <v>1300</v>
      </c>
      <c r="Z20" s="158">
        <f t="shared" si="5"/>
        <v>602</v>
      </c>
      <c r="AA20" s="158">
        <f t="shared" si="6"/>
        <v>1070</v>
      </c>
      <c r="AB20" s="158">
        <v>1338</v>
      </c>
      <c r="AC20" s="157">
        <v>1300</v>
      </c>
      <c r="AD20" s="158">
        <f t="shared" si="7"/>
        <v>891</v>
      </c>
      <c r="AE20" s="158">
        <f t="shared" si="8"/>
        <v>1585</v>
      </c>
      <c r="AF20" s="158">
        <v>1981</v>
      </c>
      <c r="AG20" s="157">
        <v>1300</v>
      </c>
      <c r="AH20" s="158">
        <f t="shared" si="9"/>
        <v>978</v>
      </c>
      <c r="AI20" s="158">
        <f t="shared" si="10"/>
        <v>1739</v>
      </c>
      <c r="AJ20" s="158">
        <v>2174</v>
      </c>
      <c r="AK20" s="157">
        <v>1300</v>
      </c>
      <c r="AL20" s="158">
        <f t="shared" si="11"/>
        <v>1242</v>
      </c>
      <c r="AM20" s="158">
        <f t="shared" si="12"/>
        <v>2209</v>
      </c>
      <c r="AN20" s="158">
        <v>2761</v>
      </c>
      <c r="AO20" s="157">
        <v>1300</v>
      </c>
      <c r="AP20" s="158">
        <f t="shared" si="13"/>
        <v>1693</v>
      </c>
      <c r="AQ20" s="158">
        <f t="shared" si="14"/>
        <v>3010</v>
      </c>
      <c r="AR20" s="158">
        <v>3763</v>
      </c>
      <c r="AS20" s="159"/>
      <c r="AT20" s="29"/>
      <c r="AU20" s="132"/>
    </row>
    <row r="21" spans="1:47" ht="12.75" customHeight="1">
      <c r="A21" s="57"/>
      <c r="B21" s="261"/>
      <c r="C21" s="160">
        <v>1400</v>
      </c>
      <c r="D21" s="161">
        <f t="shared" si="0"/>
        <v>1070</v>
      </c>
      <c r="E21" s="162">
        <f t="shared" si="1"/>
        <v>1585</v>
      </c>
      <c r="F21" s="163">
        <f t="shared" si="2"/>
        <v>1739</v>
      </c>
      <c r="G21" s="161">
        <f t="shared" si="15"/>
        <v>2209</v>
      </c>
      <c r="H21" s="163">
        <f t="shared" si="16"/>
        <v>3010</v>
      </c>
      <c r="I21" s="58"/>
      <c r="J21" s="29"/>
      <c r="K21" s="29"/>
      <c r="L21" s="29"/>
      <c r="M21" s="29"/>
      <c r="N21" s="29"/>
      <c r="O21" s="29"/>
      <c r="P21" s="29"/>
      <c r="Q21" s="29"/>
      <c r="R21" s="29"/>
      <c r="S21" s="29"/>
      <c r="T21" s="29"/>
      <c r="U21" s="29"/>
      <c r="V21" s="137"/>
      <c r="W21" s="144"/>
      <c r="X21" s="156"/>
      <c r="Y21" s="157">
        <v>1400</v>
      </c>
      <c r="Z21" s="158">
        <f t="shared" si="5"/>
        <v>602</v>
      </c>
      <c r="AA21" s="158">
        <f t="shared" si="6"/>
        <v>1070</v>
      </c>
      <c r="AB21" s="158">
        <v>1338</v>
      </c>
      <c r="AC21" s="157">
        <v>1400</v>
      </c>
      <c r="AD21" s="158">
        <f t="shared" si="7"/>
        <v>891</v>
      </c>
      <c r="AE21" s="158">
        <f t="shared" si="8"/>
        <v>1585</v>
      </c>
      <c r="AF21" s="158">
        <v>1981</v>
      </c>
      <c r="AG21" s="157">
        <v>1400</v>
      </c>
      <c r="AH21" s="158">
        <f t="shared" si="9"/>
        <v>978</v>
      </c>
      <c r="AI21" s="158">
        <f t="shared" si="10"/>
        <v>1739</v>
      </c>
      <c r="AJ21" s="158">
        <v>2174</v>
      </c>
      <c r="AK21" s="157">
        <v>1400</v>
      </c>
      <c r="AL21" s="158">
        <f t="shared" si="11"/>
        <v>1242</v>
      </c>
      <c r="AM21" s="158">
        <f t="shared" si="12"/>
        <v>2209</v>
      </c>
      <c r="AN21" s="158">
        <v>2761</v>
      </c>
      <c r="AO21" s="157">
        <v>1400</v>
      </c>
      <c r="AP21" s="158">
        <f t="shared" si="13"/>
        <v>1693</v>
      </c>
      <c r="AQ21" s="158">
        <f t="shared" si="14"/>
        <v>3010</v>
      </c>
      <c r="AR21" s="158">
        <v>3763</v>
      </c>
      <c r="AS21" s="159"/>
      <c r="AT21" s="29"/>
      <c r="AU21" s="132"/>
    </row>
    <row r="22" spans="1:47" ht="12.75" customHeight="1">
      <c r="A22" s="57"/>
      <c r="B22" s="261"/>
      <c r="C22" s="160">
        <v>1500</v>
      </c>
      <c r="D22" s="161">
        <f t="shared" si="0"/>
        <v>1269</v>
      </c>
      <c r="E22" s="162">
        <f t="shared" si="1"/>
        <v>1878</v>
      </c>
      <c r="F22" s="163">
        <f t="shared" si="2"/>
        <v>2062</v>
      </c>
      <c r="G22" s="161">
        <f t="shared" si="15"/>
        <v>2619</v>
      </c>
      <c r="H22" s="163">
        <f t="shared" si="16"/>
        <v>3569</v>
      </c>
      <c r="I22" s="58"/>
      <c r="J22" s="29"/>
      <c r="K22" s="29"/>
      <c r="L22" s="29"/>
      <c r="M22" s="29"/>
      <c r="N22" s="29"/>
      <c r="O22" s="29"/>
      <c r="P22" s="29"/>
      <c r="Q22" s="29"/>
      <c r="R22" s="29"/>
      <c r="S22" s="29"/>
      <c r="T22" s="29"/>
      <c r="U22" s="29"/>
      <c r="V22" s="137"/>
      <c r="W22" s="144"/>
      <c r="X22" s="156"/>
      <c r="Y22" s="157">
        <v>1500</v>
      </c>
      <c r="Z22" s="158">
        <f t="shared" si="5"/>
        <v>714</v>
      </c>
      <c r="AA22" s="158">
        <f t="shared" si="6"/>
        <v>1269</v>
      </c>
      <c r="AB22" s="158">
        <v>1586</v>
      </c>
      <c r="AC22" s="157">
        <v>1500</v>
      </c>
      <c r="AD22" s="158">
        <f t="shared" si="7"/>
        <v>1057</v>
      </c>
      <c r="AE22" s="158">
        <f t="shared" si="8"/>
        <v>1878</v>
      </c>
      <c r="AF22" s="158">
        <v>2348</v>
      </c>
      <c r="AG22" s="157">
        <v>1500</v>
      </c>
      <c r="AH22" s="158">
        <f t="shared" si="9"/>
        <v>1160</v>
      </c>
      <c r="AI22" s="158">
        <f t="shared" si="10"/>
        <v>2062</v>
      </c>
      <c r="AJ22" s="158">
        <v>2578</v>
      </c>
      <c r="AK22" s="157">
        <v>1500</v>
      </c>
      <c r="AL22" s="158">
        <f t="shared" si="11"/>
        <v>1473</v>
      </c>
      <c r="AM22" s="158">
        <f t="shared" si="12"/>
        <v>2619</v>
      </c>
      <c r="AN22" s="158">
        <v>3274</v>
      </c>
      <c r="AO22" s="157">
        <v>1500</v>
      </c>
      <c r="AP22" s="158">
        <f t="shared" si="13"/>
        <v>2007</v>
      </c>
      <c r="AQ22" s="158">
        <f t="shared" si="14"/>
        <v>3569</v>
      </c>
      <c r="AR22" s="158">
        <v>4461</v>
      </c>
      <c r="AS22" s="159"/>
      <c r="AT22" s="29"/>
      <c r="AU22" s="132"/>
    </row>
    <row r="23" spans="1:47" ht="12.75" customHeight="1">
      <c r="A23" s="57"/>
      <c r="B23" s="261"/>
      <c r="C23" s="160">
        <v>1600</v>
      </c>
      <c r="D23" s="161">
        <f t="shared" si="0"/>
        <v>1269</v>
      </c>
      <c r="E23" s="162">
        <f t="shared" si="1"/>
        <v>1878</v>
      </c>
      <c r="F23" s="163">
        <f t="shared" si="2"/>
        <v>2062</v>
      </c>
      <c r="G23" s="161">
        <f t="shared" si="15"/>
        <v>2619</v>
      </c>
      <c r="H23" s="163">
        <f t="shared" si="16"/>
        <v>3569</v>
      </c>
      <c r="I23" s="58"/>
      <c r="J23" s="29"/>
      <c r="K23" s="29"/>
      <c r="L23" s="29"/>
      <c r="M23" s="29"/>
      <c r="N23" s="29"/>
      <c r="O23" s="29"/>
      <c r="P23" s="29"/>
      <c r="Q23" s="29"/>
      <c r="R23" s="29"/>
      <c r="S23" s="29"/>
      <c r="T23" s="29"/>
      <c r="U23" s="29"/>
      <c r="V23" s="137"/>
      <c r="W23" s="144"/>
      <c r="X23" s="156"/>
      <c r="Y23" s="157">
        <v>1600</v>
      </c>
      <c r="Z23" s="158">
        <f t="shared" si="5"/>
        <v>714</v>
      </c>
      <c r="AA23" s="158">
        <f t="shared" si="6"/>
        <v>1269</v>
      </c>
      <c r="AB23" s="158">
        <v>1586</v>
      </c>
      <c r="AC23" s="157">
        <v>1600</v>
      </c>
      <c r="AD23" s="158">
        <f t="shared" si="7"/>
        <v>1057</v>
      </c>
      <c r="AE23" s="158">
        <f t="shared" si="8"/>
        <v>1878</v>
      </c>
      <c r="AF23" s="158">
        <v>2348</v>
      </c>
      <c r="AG23" s="157">
        <v>1600</v>
      </c>
      <c r="AH23" s="158">
        <f t="shared" si="9"/>
        <v>1160</v>
      </c>
      <c r="AI23" s="158">
        <f t="shared" si="10"/>
        <v>2062</v>
      </c>
      <c r="AJ23" s="158">
        <v>2578</v>
      </c>
      <c r="AK23" s="157">
        <v>1600</v>
      </c>
      <c r="AL23" s="158">
        <f t="shared" si="11"/>
        <v>1473</v>
      </c>
      <c r="AM23" s="158">
        <f t="shared" si="12"/>
        <v>2619</v>
      </c>
      <c r="AN23" s="158">
        <v>3274</v>
      </c>
      <c r="AO23" s="157">
        <v>1600</v>
      </c>
      <c r="AP23" s="158">
        <f t="shared" si="13"/>
        <v>2007</v>
      </c>
      <c r="AQ23" s="158">
        <f t="shared" si="14"/>
        <v>3569</v>
      </c>
      <c r="AR23" s="158">
        <v>4461</v>
      </c>
      <c r="AS23" s="159"/>
      <c r="AT23" s="29"/>
      <c r="AU23" s="132"/>
    </row>
    <row r="24" spans="1:47" ht="12.75" customHeight="1">
      <c r="A24" s="57"/>
      <c r="B24" s="261"/>
      <c r="C24" s="160">
        <v>1800</v>
      </c>
      <c r="D24" s="161">
        <f t="shared" si="0"/>
        <v>1555</v>
      </c>
      <c r="E24" s="162">
        <f t="shared" si="1"/>
        <v>2303</v>
      </c>
      <c r="F24" s="163">
        <f t="shared" si="2"/>
        <v>2528</v>
      </c>
      <c r="G24" s="161">
        <f t="shared" si="15"/>
        <v>3211</v>
      </c>
      <c r="H24" s="163">
        <f t="shared" si="16"/>
        <v>4375</v>
      </c>
      <c r="I24" s="58"/>
      <c r="J24" s="29"/>
      <c r="K24" s="29"/>
      <c r="L24" s="29"/>
      <c r="M24" s="29"/>
      <c r="N24" s="29"/>
      <c r="O24" s="29"/>
      <c r="P24" s="29"/>
      <c r="Q24" s="29"/>
      <c r="R24" s="29"/>
      <c r="S24" s="29"/>
      <c r="T24" s="29"/>
      <c r="U24" s="29"/>
      <c r="V24" s="137"/>
      <c r="W24" s="144"/>
      <c r="X24" s="156"/>
      <c r="Y24" s="157">
        <v>1800</v>
      </c>
      <c r="Z24" s="158">
        <f t="shared" si="5"/>
        <v>875</v>
      </c>
      <c r="AA24" s="158">
        <f t="shared" si="6"/>
        <v>1555</v>
      </c>
      <c r="AB24" s="158">
        <v>1944</v>
      </c>
      <c r="AC24" s="157">
        <v>1800</v>
      </c>
      <c r="AD24" s="158">
        <f t="shared" si="7"/>
        <v>1296</v>
      </c>
      <c r="AE24" s="158">
        <f t="shared" si="8"/>
        <v>2303</v>
      </c>
      <c r="AF24" s="158">
        <v>2879</v>
      </c>
      <c r="AG24" s="157">
        <v>1800</v>
      </c>
      <c r="AH24" s="158">
        <f t="shared" si="9"/>
        <v>1422</v>
      </c>
      <c r="AI24" s="158">
        <f t="shared" si="10"/>
        <v>2528</v>
      </c>
      <c r="AJ24" s="158">
        <v>3160</v>
      </c>
      <c r="AK24" s="157">
        <v>1800</v>
      </c>
      <c r="AL24" s="158">
        <f t="shared" si="11"/>
        <v>1806</v>
      </c>
      <c r="AM24" s="158">
        <f t="shared" si="12"/>
        <v>3211</v>
      </c>
      <c r="AN24" s="158">
        <v>4014</v>
      </c>
      <c r="AO24" s="157">
        <v>1800</v>
      </c>
      <c r="AP24" s="158">
        <f t="shared" si="13"/>
        <v>2461</v>
      </c>
      <c r="AQ24" s="158">
        <f t="shared" si="14"/>
        <v>4375</v>
      </c>
      <c r="AR24" s="158">
        <v>5469</v>
      </c>
      <c r="AS24" s="159"/>
      <c r="AT24" s="29"/>
      <c r="AU24" s="132"/>
    </row>
    <row r="25" spans="1:47" ht="12.75" customHeight="1">
      <c r="A25" s="57"/>
      <c r="B25" s="261"/>
      <c r="C25" s="160">
        <v>2000</v>
      </c>
      <c r="D25" s="161">
        <f t="shared" si="0"/>
        <v>1754</v>
      </c>
      <c r="E25" s="162">
        <f t="shared" si="1"/>
        <v>2598</v>
      </c>
      <c r="F25" s="163">
        <f t="shared" si="2"/>
        <v>2851</v>
      </c>
      <c r="G25" s="161">
        <f t="shared" si="15"/>
        <v>3621</v>
      </c>
      <c r="H25" s="163">
        <f t="shared" si="16"/>
        <v>4934</v>
      </c>
      <c r="I25" s="58"/>
      <c r="J25" s="29"/>
      <c r="K25" s="29"/>
      <c r="L25" s="29"/>
      <c r="M25" s="29"/>
      <c r="N25" s="29"/>
      <c r="O25" s="29"/>
      <c r="P25" s="29"/>
      <c r="Q25" s="29"/>
      <c r="R25" s="29"/>
      <c r="S25" s="29"/>
      <c r="T25" s="29"/>
      <c r="U25" s="29"/>
      <c r="V25" s="137"/>
      <c r="W25" s="144"/>
      <c r="X25" s="156"/>
      <c r="Y25" s="157">
        <v>2000</v>
      </c>
      <c r="Z25" s="158">
        <f t="shared" si="5"/>
        <v>987</v>
      </c>
      <c r="AA25" s="158">
        <f t="shared" si="6"/>
        <v>1754</v>
      </c>
      <c r="AB25" s="158">
        <v>2193</v>
      </c>
      <c r="AC25" s="157">
        <v>2000</v>
      </c>
      <c r="AD25" s="158">
        <f t="shared" si="7"/>
        <v>1461</v>
      </c>
      <c r="AE25" s="158">
        <f t="shared" si="8"/>
        <v>2598</v>
      </c>
      <c r="AF25" s="158">
        <v>3247</v>
      </c>
      <c r="AG25" s="157">
        <v>2000</v>
      </c>
      <c r="AH25" s="158">
        <f t="shared" si="9"/>
        <v>1604</v>
      </c>
      <c r="AI25" s="158">
        <f t="shared" si="10"/>
        <v>2851</v>
      </c>
      <c r="AJ25" s="158">
        <v>3564</v>
      </c>
      <c r="AK25" s="157">
        <v>2000</v>
      </c>
      <c r="AL25" s="158">
        <f t="shared" si="11"/>
        <v>2037</v>
      </c>
      <c r="AM25" s="158">
        <f t="shared" si="12"/>
        <v>3621</v>
      </c>
      <c r="AN25" s="158">
        <v>4526</v>
      </c>
      <c r="AO25" s="157">
        <v>2000</v>
      </c>
      <c r="AP25" s="158">
        <f t="shared" si="13"/>
        <v>2775</v>
      </c>
      <c r="AQ25" s="158">
        <f t="shared" si="14"/>
        <v>4934</v>
      </c>
      <c r="AR25" s="158">
        <v>6167</v>
      </c>
      <c r="AS25" s="159"/>
      <c r="AT25" s="29"/>
      <c r="AU25" s="132"/>
    </row>
    <row r="26" spans="1:47" ht="12.75" customHeight="1">
      <c r="A26" s="57"/>
      <c r="B26" s="261"/>
      <c r="C26" s="160">
        <v>2200</v>
      </c>
      <c r="D26" s="161">
        <f t="shared" si="0"/>
        <v>1930</v>
      </c>
      <c r="E26" s="162">
        <f t="shared" si="1"/>
        <v>2859</v>
      </c>
      <c r="F26" s="163">
        <f t="shared" si="2"/>
        <v>3138</v>
      </c>
      <c r="G26" s="161">
        <f t="shared" si="15"/>
        <v>3986</v>
      </c>
      <c r="H26" s="163">
        <f t="shared" si="16"/>
        <v>5430</v>
      </c>
      <c r="I26" s="58"/>
      <c r="J26" s="29"/>
      <c r="K26" s="29"/>
      <c r="L26" s="29"/>
      <c r="M26" s="29"/>
      <c r="N26" s="29"/>
      <c r="O26" s="29"/>
      <c r="P26" s="29"/>
      <c r="Q26" s="29"/>
      <c r="R26" s="29"/>
      <c r="S26" s="29"/>
      <c r="T26" s="29"/>
      <c r="U26" s="29"/>
      <c r="V26" s="137"/>
      <c r="W26" s="144"/>
      <c r="X26" s="156"/>
      <c r="Y26" s="157">
        <v>2200</v>
      </c>
      <c r="Z26" s="158">
        <f t="shared" si="5"/>
        <v>1086</v>
      </c>
      <c r="AA26" s="158">
        <f t="shared" si="6"/>
        <v>1930</v>
      </c>
      <c r="AB26" s="164">
        <v>2413</v>
      </c>
      <c r="AC26" s="157">
        <v>2200</v>
      </c>
      <c r="AD26" s="158">
        <f t="shared" si="7"/>
        <v>1608</v>
      </c>
      <c r="AE26" s="158">
        <f t="shared" si="8"/>
        <v>2859</v>
      </c>
      <c r="AF26" s="164">
        <v>3574</v>
      </c>
      <c r="AG26" s="157">
        <v>2200</v>
      </c>
      <c r="AH26" s="158">
        <f t="shared" si="9"/>
        <v>1765</v>
      </c>
      <c r="AI26" s="158">
        <f t="shared" si="10"/>
        <v>3138</v>
      </c>
      <c r="AJ26" s="164">
        <v>3922</v>
      </c>
      <c r="AK26" s="157">
        <v>2200</v>
      </c>
      <c r="AL26" s="158">
        <f t="shared" si="11"/>
        <v>2242</v>
      </c>
      <c r="AM26" s="158">
        <f t="shared" si="12"/>
        <v>3986</v>
      </c>
      <c r="AN26" s="164">
        <v>4982</v>
      </c>
      <c r="AO26" s="157">
        <v>2200</v>
      </c>
      <c r="AP26" s="158">
        <f t="shared" si="13"/>
        <v>3055</v>
      </c>
      <c r="AQ26" s="158">
        <f t="shared" si="14"/>
        <v>5430</v>
      </c>
      <c r="AR26" s="164">
        <v>6788</v>
      </c>
      <c r="AS26" s="159"/>
      <c r="AT26" s="29"/>
      <c r="AU26" s="132"/>
    </row>
    <row r="27" spans="1:47" ht="12.75" customHeight="1">
      <c r="A27" s="57"/>
      <c r="B27" s="261"/>
      <c r="C27" s="160">
        <v>2400</v>
      </c>
      <c r="D27" s="161">
        <f t="shared" si="0"/>
        <v>2129</v>
      </c>
      <c r="E27" s="162">
        <f t="shared" si="1"/>
        <v>3153</v>
      </c>
      <c r="F27" s="163">
        <f t="shared" si="2"/>
        <v>3461</v>
      </c>
      <c r="G27" s="161">
        <f t="shared" si="15"/>
        <v>4395</v>
      </c>
      <c r="H27" s="163">
        <f t="shared" si="16"/>
        <v>5989</v>
      </c>
      <c r="I27" s="58"/>
      <c r="J27" s="29"/>
      <c r="K27" s="29"/>
      <c r="L27" s="29"/>
      <c r="M27" s="29"/>
      <c r="N27" s="29"/>
      <c r="O27" s="29"/>
      <c r="P27" s="29"/>
      <c r="Q27" s="29"/>
      <c r="R27" s="29"/>
      <c r="S27" s="29"/>
      <c r="T27" s="29"/>
      <c r="U27" s="29"/>
      <c r="V27" s="137"/>
      <c r="W27" s="144"/>
      <c r="X27" s="156"/>
      <c r="Y27" s="157">
        <v>2400</v>
      </c>
      <c r="Z27" s="158">
        <f t="shared" si="5"/>
        <v>1197</v>
      </c>
      <c r="AA27" s="158">
        <f t="shared" si="6"/>
        <v>2129</v>
      </c>
      <c r="AB27" s="158">
        <v>2661</v>
      </c>
      <c r="AC27" s="157">
        <v>2400</v>
      </c>
      <c r="AD27" s="158">
        <f t="shared" si="7"/>
        <v>1773</v>
      </c>
      <c r="AE27" s="158">
        <f t="shared" si="8"/>
        <v>3153</v>
      </c>
      <c r="AF27" s="158">
        <v>3941</v>
      </c>
      <c r="AG27" s="157">
        <v>2400</v>
      </c>
      <c r="AH27" s="158">
        <f t="shared" si="9"/>
        <v>1947</v>
      </c>
      <c r="AI27" s="158">
        <f t="shared" si="10"/>
        <v>3461</v>
      </c>
      <c r="AJ27" s="158">
        <v>4326</v>
      </c>
      <c r="AK27" s="157">
        <v>2400</v>
      </c>
      <c r="AL27" s="158">
        <f t="shared" si="11"/>
        <v>2472</v>
      </c>
      <c r="AM27" s="158">
        <f t="shared" si="12"/>
        <v>4395</v>
      </c>
      <c r="AN27" s="158">
        <v>5494</v>
      </c>
      <c r="AO27" s="157">
        <v>2400</v>
      </c>
      <c r="AP27" s="158">
        <f t="shared" si="13"/>
        <v>3369</v>
      </c>
      <c r="AQ27" s="158">
        <f t="shared" si="14"/>
        <v>5989</v>
      </c>
      <c r="AR27" s="158">
        <v>7486</v>
      </c>
      <c r="AS27" s="159"/>
      <c r="AT27" s="29"/>
      <c r="AU27" s="132"/>
    </row>
    <row r="28" spans="1:47" ht="12.75" customHeight="1">
      <c r="A28" s="57"/>
      <c r="B28" s="261"/>
      <c r="C28" s="160">
        <v>2500</v>
      </c>
      <c r="D28" s="161">
        <f t="shared" si="0"/>
        <v>2306</v>
      </c>
      <c r="E28" s="162">
        <f t="shared" si="1"/>
        <v>3414</v>
      </c>
      <c r="F28" s="163">
        <f t="shared" si="2"/>
        <v>3747</v>
      </c>
      <c r="G28" s="161">
        <f t="shared" si="15"/>
        <v>4760</v>
      </c>
      <c r="H28" s="163">
        <f t="shared" si="16"/>
        <v>6486</v>
      </c>
      <c r="I28" s="58"/>
      <c r="J28" s="29"/>
      <c r="K28" s="29"/>
      <c r="L28" s="29"/>
      <c r="M28" s="29"/>
      <c r="N28" s="29"/>
      <c r="O28" s="29"/>
      <c r="P28" s="29"/>
      <c r="Q28" s="29"/>
      <c r="R28" s="29"/>
      <c r="S28" s="29"/>
      <c r="T28" s="29"/>
      <c r="U28" s="29"/>
      <c r="V28" s="137"/>
      <c r="W28" s="144"/>
      <c r="X28" s="156"/>
      <c r="Y28" s="157">
        <v>2500</v>
      </c>
      <c r="Z28" s="158">
        <f t="shared" si="5"/>
        <v>1297</v>
      </c>
      <c r="AA28" s="158">
        <f t="shared" si="6"/>
        <v>2306</v>
      </c>
      <c r="AB28" s="158">
        <v>2882</v>
      </c>
      <c r="AC28" s="157">
        <v>2500</v>
      </c>
      <c r="AD28" s="158">
        <f t="shared" si="7"/>
        <v>1921</v>
      </c>
      <c r="AE28" s="158">
        <f t="shared" si="8"/>
        <v>3414</v>
      </c>
      <c r="AF28" s="158">
        <v>4268</v>
      </c>
      <c r="AG28" s="157">
        <v>2500</v>
      </c>
      <c r="AH28" s="158">
        <f t="shared" si="9"/>
        <v>2108</v>
      </c>
      <c r="AI28" s="158">
        <f t="shared" si="10"/>
        <v>3747</v>
      </c>
      <c r="AJ28" s="158">
        <v>4684</v>
      </c>
      <c r="AK28" s="157">
        <v>2500</v>
      </c>
      <c r="AL28" s="158">
        <f t="shared" si="11"/>
        <v>2678</v>
      </c>
      <c r="AM28" s="158">
        <f t="shared" si="12"/>
        <v>4760</v>
      </c>
      <c r="AN28" s="158">
        <v>5950</v>
      </c>
      <c r="AO28" s="157">
        <v>2500</v>
      </c>
      <c r="AP28" s="158">
        <f t="shared" si="13"/>
        <v>3648</v>
      </c>
      <c r="AQ28" s="158">
        <f t="shared" si="14"/>
        <v>6486</v>
      </c>
      <c r="AR28" s="158">
        <v>8107</v>
      </c>
      <c r="AS28" s="159"/>
      <c r="AT28" s="29"/>
      <c r="AU28" s="132"/>
    </row>
    <row r="29" spans="1:47" ht="12.75" customHeight="1">
      <c r="A29" s="57"/>
      <c r="B29" s="261"/>
      <c r="C29" s="160">
        <v>2600</v>
      </c>
      <c r="D29" s="161">
        <f t="shared" si="0"/>
        <v>2504</v>
      </c>
      <c r="E29" s="162">
        <f t="shared" si="1"/>
        <v>3708</v>
      </c>
      <c r="F29" s="163">
        <f t="shared" si="2"/>
        <v>4070</v>
      </c>
      <c r="G29" s="161">
        <f t="shared" si="15"/>
        <v>5170</v>
      </c>
      <c r="H29" s="163">
        <f t="shared" si="16"/>
        <v>7044</v>
      </c>
      <c r="I29" s="58"/>
      <c r="J29" s="29"/>
      <c r="K29" s="29"/>
      <c r="L29" s="29"/>
      <c r="M29" s="29"/>
      <c r="N29" s="29"/>
      <c r="O29" s="29"/>
      <c r="P29" s="29"/>
      <c r="Q29" s="29"/>
      <c r="R29" s="29"/>
      <c r="S29" s="29"/>
      <c r="T29" s="29"/>
      <c r="U29" s="29"/>
      <c r="V29" s="137"/>
      <c r="W29" s="144"/>
      <c r="X29" s="156"/>
      <c r="Y29" s="157">
        <v>2600</v>
      </c>
      <c r="Z29" s="158">
        <v>1409</v>
      </c>
      <c r="AA29" s="158">
        <v>2504</v>
      </c>
      <c r="AB29" s="158">
        <v>3130</v>
      </c>
      <c r="AC29" s="157">
        <v>2600</v>
      </c>
      <c r="AD29" s="158">
        <v>2086</v>
      </c>
      <c r="AE29" s="158">
        <v>3708</v>
      </c>
      <c r="AF29" s="158">
        <v>4635</v>
      </c>
      <c r="AG29" s="157">
        <v>2600</v>
      </c>
      <c r="AH29" s="158">
        <v>2290</v>
      </c>
      <c r="AI29" s="158">
        <v>4070</v>
      </c>
      <c r="AJ29" s="158">
        <v>5088</v>
      </c>
      <c r="AK29" s="157">
        <v>2600</v>
      </c>
      <c r="AL29" s="158">
        <v>2908</v>
      </c>
      <c r="AM29" s="158">
        <v>5170</v>
      </c>
      <c r="AN29" s="158">
        <v>6462</v>
      </c>
      <c r="AO29" s="157">
        <v>2600</v>
      </c>
      <c r="AP29" s="158">
        <v>3962</v>
      </c>
      <c r="AQ29" s="158">
        <v>7044</v>
      </c>
      <c r="AR29" s="158">
        <v>8805</v>
      </c>
      <c r="AS29" s="159"/>
      <c r="AT29" s="29"/>
      <c r="AU29" s="132"/>
    </row>
    <row r="30" spans="1:47" ht="12.75" customHeight="1">
      <c r="A30" s="57"/>
      <c r="B30" s="261"/>
      <c r="C30" s="160">
        <v>2800</v>
      </c>
      <c r="D30" s="161">
        <f t="shared" si="0"/>
        <v>2780</v>
      </c>
      <c r="E30" s="162">
        <f t="shared" si="1"/>
        <v>4117</v>
      </c>
      <c r="F30" s="163">
        <f t="shared" si="2"/>
        <v>4518</v>
      </c>
      <c r="G30" s="161">
        <f t="shared" si="15"/>
        <v>5739</v>
      </c>
      <c r="H30" s="163">
        <f t="shared" si="16"/>
        <v>7820</v>
      </c>
      <c r="I30" s="58"/>
      <c r="J30" s="29"/>
      <c r="K30" s="29"/>
      <c r="L30" s="29"/>
      <c r="M30" s="29"/>
      <c r="N30" s="29"/>
      <c r="O30" s="29"/>
      <c r="P30" s="29"/>
      <c r="Q30" s="29"/>
      <c r="R30" s="29"/>
      <c r="S30" s="29"/>
      <c r="T30" s="29"/>
      <c r="U30" s="29"/>
      <c r="V30" s="137"/>
      <c r="W30" s="144"/>
      <c r="X30" s="156"/>
      <c r="Y30" s="157">
        <v>2800</v>
      </c>
      <c r="Z30" s="158">
        <v>1564</v>
      </c>
      <c r="AA30" s="158">
        <v>2780</v>
      </c>
      <c r="AB30" s="158">
        <v>3475</v>
      </c>
      <c r="AC30" s="157">
        <v>2800</v>
      </c>
      <c r="AD30" s="158">
        <v>2316</v>
      </c>
      <c r="AE30" s="158">
        <v>4117</v>
      </c>
      <c r="AF30" s="158">
        <v>5146</v>
      </c>
      <c r="AG30" s="157">
        <v>2800</v>
      </c>
      <c r="AH30" s="158">
        <v>2542</v>
      </c>
      <c r="AI30" s="158">
        <v>4518</v>
      </c>
      <c r="AJ30" s="158">
        <v>5648</v>
      </c>
      <c r="AK30" s="157">
        <v>2800</v>
      </c>
      <c r="AL30" s="158">
        <v>3228</v>
      </c>
      <c r="AM30" s="158">
        <v>5739</v>
      </c>
      <c r="AN30" s="158">
        <v>7174</v>
      </c>
      <c r="AO30" s="157">
        <v>2800</v>
      </c>
      <c r="AP30" s="158">
        <v>4399</v>
      </c>
      <c r="AQ30" s="158">
        <v>7820</v>
      </c>
      <c r="AR30" s="158">
        <v>9775</v>
      </c>
      <c r="AS30" s="159"/>
      <c r="AT30" s="29"/>
      <c r="AU30" s="132"/>
    </row>
    <row r="31" spans="1:47" ht="12.75" customHeight="1" thickBot="1">
      <c r="A31" s="57"/>
      <c r="B31" s="262"/>
      <c r="C31" s="165">
        <v>3000</v>
      </c>
      <c r="D31" s="166">
        <f t="shared" si="0"/>
        <v>2780</v>
      </c>
      <c r="E31" s="167">
        <f t="shared" si="1"/>
        <v>4117</v>
      </c>
      <c r="F31" s="168">
        <f t="shared" si="2"/>
        <v>4518</v>
      </c>
      <c r="G31" s="166">
        <f t="shared" si="3"/>
        <v>5739</v>
      </c>
      <c r="H31" s="168">
        <f t="shared" si="4"/>
        <v>7820</v>
      </c>
      <c r="I31" s="58"/>
      <c r="J31" s="29"/>
      <c r="K31" s="29"/>
      <c r="L31" s="29"/>
      <c r="M31" s="29"/>
      <c r="N31" s="29"/>
      <c r="O31" s="29"/>
      <c r="P31" s="29"/>
      <c r="Q31" s="29"/>
      <c r="R31" s="29"/>
      <c r="S31" s="29"/>
      <c r="T31" s="29"/>
      <c r="U31" s="169"/>
      <c r="V31" s="137"/>
      <c r="W31" s="144"/>
      <c r="X31" s="156"/>
      <c r="Y31" s="157">
        <v>3000</v>
      </c>
      <c r="Z31" s="158">
        <v>1564</v>
      </c>
      <c r="AA31" s="158">
        <v>2780</v>
      </c>
      <c r="AB31" s="158">
        <v>3475</v>
      </c>
      <c r="AC31" s="157">
        <v>3000</v>
      </c>
      <c r="AD31" s="158">
        <v>2316</v>
      </c>
      <c r="AE31" s="158">
        <v>4117</v>
      </c>
      <c r="AF31" s="158">
        <v>5146</v>
      </c>
      <c r="AG31" s="157">
        <v>3000</v>
      </c>
      <c r="AH31" s="158">
        <v>2542</v>
      </c>
      <c r="AI31" s="158">
        <v>4518</v>
      </c>
      <c r="AJ31" s="158">
        <v>5648</v>
      </c>
      <c r="AK31" s="157">
        <v>3000</v>
      </c>
      <c r="AL31" s="158">
        <v>3228</v>
      </c>
      <c r="AM31" s="158">
        <v>5739</v>
      </c>
      <c r="AN31" s="158">
        <v>7174</v>
      </c>
      <c r="AO31" s="157">
        <v>3000</v>
      </c>
      <c r="AP31" s="158">
        <v>4399</v>
      </c>
      <c r="AQ31" s="158">
        <v>7820</v>
      </c>
      <c r="AR31" s="158">
        <v>9775</v>
      </c>
      <c r="AS31" s="159"/>
      <c r="AT31" s="29"/>
      <c r="AU31" s="132"/>
    </row>
    <row r="32" spans="1:47" ht="12.75" customHeight="1">
      <c r="A32" s="28"/>
      <c r="B32" s="88"/>
      <c r="C32" s="88"/>
      <c r="D32" s="170" t="s">
        <v>69</v>
      </c>
      <c r="E32" s="171" t="str">
        <f>X7</f>
        <v>medium</v>
      </c>
      <c r="F32" s="29"/>
      <c r="G32" s="88"/>
      <c r="H32" s="88"/>
      <c r="I32" s="29"/>
      <c r="J32" s="29"/>
      <c r="K32" s="29"/>
      <c r="L32" s="29"/>
      <c r="M32" s="29"/>
      <c r="N32" s="29"/>
      <c r="O32" s="29"/>
      <c r="P32" s="29"/>
      <c r="Q32" s="29"/>
      <c r="R32" s="29"/>
      <c r="S32" s="29"/>
      <c r="T32" s="29"/>
      <c r="U32" s="29"/>
      <c r="V32" s="137"/>
      <c r="W32" s="144"/>
      <c r="X32" s="144"/>
      <c r="Y32" s="172"/>
      <c r="Z32" s="173"/>
      <c r="AA32" s="173"/>
      <c r="AB32" s="173"/>
      <c r="AC32" s="172"/>
      <c r="AD32" s="173"/>
      <c r="AE32" s="173"/>
      <c r="AF32" s="173"/>
      <c r="AG32" s="172"/>
      <c r="AH32" s="173"/>
      <c r="AI32" s="173"/>
      <c r="AJ32" s="173"/>
      <c r="AK32" s="172"/>
      <c r="AL32" s="173"/>
      <c r="AM32" s="173"/>
      <c r="AN32" s="173"/>
      <c r="AO32" s="172"/>
      <c r="AP32" s="173"/>
      <c r="AQ32" s="173"/>
      <c r="AR32" s="174"/>
      <c r="AS32" s="29"/>
      <c r="AT32" s="29"/>
      <c r="AU32" s="132"/>
    </row>
    <row r="33" spans="1:47" ht="12.75" customHeight="1">
      <c r="A33" s="28"/>
      <c r="B33" s="29"/>
      <c r="C33" s="29"/>
      <c r="D33" s="29"/>
      <c r="E33" s="29"/>
      <c r="F33" s="29"/>
      <c r="G33" s="29"/>
      <c r="H33" s="29"/>
      <c r="I33" s="29"/>
      <c r="J33" s="29"/>
      <c r="K33" s="29"/>
      <c r="L33" s="29"/>
      <c r="M33" s="29"/>
      <c r="N33" s="29"/>
      <c r="O33" s="29"/>
      <c r="P33" s="29"/>
      <c r="Q33" s="29"/>
      <c r="R33" s="29"/>
      <c r="S33" s="29"/>
      <c r="T33" s="29"/>
      <c r="U33" s="29"/>
      <c r="V33" s="137"/>
      <c r="W33" s="144"/>
      <c r="X33" s="144"/>
      <c r="Y33" s="175"/>
      <c r="Z33" s="176"/>
      <c r="AA33" s="176"/>
      <c r="AB33" s="176"/>
      <c r="AC33" s="175"/>
      <c r="AD33" s="176"/>
      <c r="AE33" s="176"/>
      <c r="AF33" s="176"/>
      <c r="AG33" s="175"/>
      <c r="AH33" s="176"/>
      <c r="AI33" s="176"/>
      <c r="AJ33" s="176"/>
      <c r="AK33" s="175"/>
      <c r="AL33" s="176"/>
      <c r="AM33" s="176"/>
      <c r="AN33" s="176"/>
      <c r="AO33" s="175"/>
      <c r="AP33" s="176"/>
      <c r="AQ33" s="176"/>
      <c r="AR33" s="177"/>
      <c r="AS33" s="29"/>
      <c r="AT33" s="29"/>
      <c r="AU33" s="132"/>
    </row>
    <row r="34" spans="1:47" ht="12.75" customHeight="1">
      <c r="A34" s="28"/>
      <c r="B34" s="29"/>
      <c r="C34" s="29"/>
      <c r="D34" s="29"/>
      <c r="E34" s="29"/>
      <c r="F34" s="29"/>
      <c r="G34" s="29"/>
      <c r="H34" s="29"/>
      <c r="I34" s="29"/>
      <c r="J34" s="29"/>
      <c r="K34" s="29"/>
      <c r="L34" s="29"/>
      <c r="M34" s="29"/>
      <c r="N34" s="29"/>
      <c r="O34" s="29"/>
      <c r="P34" s="29"/>
      <c r="Q34" s="29"/>
      <c r="R34" s="29"/>
      <c r="S34" s="29"/>
      <c r="T34" s="29"/>
      <c r="U34" s="29"/>
      <c r="V34" s="137"/>
      <c r="W34" s="144"/>
      <c r="X34" s="144"/>
      <c r="Y34" s="175"/>
      <c r="Z34" s="176"/>
      <c r="AA34" s="176"/>
      <c r="AB34" s="176"/>
      <c r="AC34" s="175"/>
      <c r="AD34" s="176"/>
      <c r="AE34" s="176"/>
      <c r="AF34" s="176"/>
      <c r="AG34" s="175"/>
      <c r="AH34" s="176"/>
      <c r="AI34" s="176"/>
      <c r="AJ34" s="176"/>
      <c r="AK34" s="175"/>
      <c r="AL34" s="176"/>
      <c r="AM34" s="176"/>
      <c r="AN34" s="176"/>
      <c r="AO34" s="175"/>
      <c r="AP34" s="176"/>
      <c r="AQ34" s="176"/>
      <c r="AR34" s="177"/>
      <c r="AS34" s="29"/>
      <c r="AT34" s="29"/>
      <c r="AU34" s="132"/>
    </row>
    <row r="35" spans="1:47" ht="12.75" hidden="1" customHeight="1">
      <c r="A35" s="28"/>
      <c r="B35" s="29"/>
      <c r="C35" s="29"/>
      <c r="D35" s="29"/>
      <c r="E35" s="29"/>
      <c r="F35" s="29"/>
      <c r="G35" s="29"/>
      <c r="H35" s="29"/>
      <c r="I35" s="29"/>
      <c r="J35" s="29"/>
      <c r="K35" s="29"/>
      <c r="L35" s="29"/>
      <c r="M35" s="29"/>
      <c r="N35" s="29"/>
      <c r="O35" s="29"/>
      <c r="P35" s="29"/>
      <c r="Q35" s="29"/>
      <c r="R35" s="29"/>
      <c r="S35" s="29"/>
      <c r="T35" s="29"/>
      <c r="U35" s="29"/>
      <c r="V35" s="137"/>
      <c r="W35" s="144"/>
      <c r="X35" s="144"/>
      <c r="Y35" s="175"/>
      <c r="Z35" s="176"/>
      <c r="AA35" s="176"/>
      <c r="AB35" s="176"/>
      <c r="AC35" s="175"/>
      <c r="AD35" s="176"/>
      <c r="AE35" s="176"/>
      <c r="AF35" s="176"/>
      <c r="AG35" s="175"/>
      <c r="AH35" s="176"/>
      <c r="AI35" s="176"/>
      <c r="AJ35" s="176"/>
      <c r="AK35" s="175"/>
      <c r="AL35" s="176"/>
      <c r="AM35" s="176"/>
      <c r="AN35" s="176"/>
      <c r="AO35" s="175"/>
      <c r="AP35" s="176"/>
      <c r="AQ35" s="176"/>
      <c r="AR35" s="177"/>
      <c r="AS35" s="29"/>
      <c r="AT35" s="29"/>
      <c r="AU35" s="132"/>
    </row>
    <row r="36" spans="1:47" ht="12.75" hidden="1" customHeight="1">
      <c r="A36" s="28"/>
      <c r="B36" s="29"/>
      <c r="C36" s="29"/>
      <c r="D36" s="29"/>
      <c r="E36" s="29"/>
      <c r="F36" s="29"/>
      <c r="G36" s="29"/>
      <c r="H36" s="29"/>
      <c r="I36" s="29"/>
      <c r="J36" s="29"/>
      <c r="K36" s="29"/>
      <c r="L36" s="29"/>
      <c r="M36" s="29"/>
      <c r="N36" s="29"/>
      <c r="O36" s="29"/>
      <c r="P36" s="29"/>
      <c r="Q36" s="29"/>
      <c r="R36" s="29"/>
      <c r="S36" s="29"/>
      <c r="T36" s="29"/>
      <c r="U36" s="29"/>
      <c r="V36" s="137"/>
      <c r="W36" s="144"/>
      <c r="X36" s="144"/>
      <c r="Y36" s="175"/>
      <c r="Z36" s="176"/>
      <c r="AA36" s="176"/>
      <c r="AB36" s="176"/>
      <c r="AC36" s="175"/>
      <c r="AD36" s="176"/>
      <c r="AE36" s="176"/>
      <c r="AF36" s="176"/>
      <c r="AG36" s="175"/>
      <c r="AH36" s="176"/>
      <c r="AI36" s="176"/>
      <c r="AJ36" s="176"/>
      <c r="AK36" s="175"/>
      <c r="AL36" s="176"/>
      <c r="AM36" s="176"/>
      <c r="AN36" s="176"/>
      <c r="AO36" s="175"/>
      <c r="AP36" s="176"/>
      <c r="AQ36" s="176"/>
      <c r="AR36" s="177"/>
      <c r="AS36" s="29"/>
      <c r="AT36" s="29"/>
      <c r="AU36" s="132"/>
    </row>
    <row r="37" spans="1:47" ht="12.75" hidden="1" customHeight="1">
      <c r="A37" s="28"/>
      <c r="B37" s="29"/>
      <c r="C37" s="29"/>
      <c r="D37" s="29"/>
      <c r="E37" s="29"/>
      <c r="F37" s="29"/>
      <c r="G37" s="29"/>
      <c r="H37" s="29"/>
      <c r="I37" s="29"/>
      <c r="J37" s="29"/>
      <c r="K37" s="29"/>
      <c r="L37" s="29"/>
      <c r="M37" s="29"/>
      <c r="N37" s="29"/>
      <c r="O37" s="29"/>
      <c r="P37" s="29"/>
      <c r="Q37" s="29"/>
      <c r="R37" s="29"/>
      <c r="S37" s="29"/>
      <c r="T37" s="29"/>
      <c r="U37" s="29"/>
      <c r="V37" s="137"/>
      <c r="W37" s="144"/>
      <c r="X37" s="144"/>
      <c r="Y37" s="175"/>
      <c r="Z37" s="176"/>
      <c r="AA37" s="176"/>
      <c r="AB37" s="176"/>
      <c r="AC37" s="175"/>
      <c r="AD37" s="176"/>
      <c r="AE37" s="176"/>
      <c r="AF37" s="176"/>
      <c r="AG37" s="175"/>
      <c r="AH37" s="176"/>
      <c r="AI37" s="176"/>
      <c r="AJ37" s="176"/>
      <c r="AK37" s="175"/>
      <c r="AL37" s="176"/>
      <c r="AM37" s="176"/>
      <c r="AN37" s="176"/>
      <c r="AO37" s="175"/>
      <c r="AP37" s="176"/>
      <c r="AQ37" s="176"/>
      <c r="AR37" s="177"/>
      <c r="AS37" s="29"/>
      <c r="AT37" s="29"/>
      <c r="AU37" s="132"/>
    </row>
    <row r="38" spans="1:47" ht="12.75" hidden="1" customHeight="1">
      <c r="A38" s="28"/>
      <c r="B38" s="29"/>
      <c r="C38" s="29"/>
      <c r="D38" s="29"/>
      <c r="E38" s="29"/>
      <c r="F38" s="29"/>
      <c r="G38" s="29"/>
      <c r="H38" s="29"/>
      <c r="I38" s="29"/>
      <c r="J38" s="29"/>
      <c r="K38" s="29"/>
      <c r="L38" s="29"/>
      <c r="M38" s="29"/>
      <c r="N38" s="29"/>
      <c r="O38" s="29"/>
      <c r="P38" s="29"/>
      <c r="Q38" s="29"/>
      <c r="R38" s="29"/>
      <c r="S38" s="29"/>
      <c r="T38" s="29"/>
      <c r="U38" s="29"/>
      <c r="V38" s="137"/>
      <c r="W38" s="144"/>
      <c r="X38" s="144"/>
      <c r="Y38" s="175"/>
      <c r="Z38" s="176"/>
      <c r="AA38" s="176"/>
      <c r="AB38" s="176"/>
      <c r="AC38" s="175"/>
      <c r="AD38" s="176"/>
      <c r="AE38" s="176"/>
      <c r="AF38" s="176"/>
      <c r="AG38" s="175"/>
      <c r="AH38" s="176"/>
      <c r="AI38" s="176"/>
      <c r="AJ38" s="176"/>
      <c r="AK38" s="175"/>
      <c r="AL38" s="176"/>
      <c r="AM38" s="176"/>
      <c r="AN38" s="176"/>
      <c r="AO38" s="175"/>
      <c r="AP38" s="176"/>
      <c r="AQ38" s="176"/>
      <c r="AR38" s="177"/>
      <c r="AS38" s="29"/>
      <c r="AT38" s="29"/>
      <c r="AU38" s="132"/>
    </row>
    <row r="39" spans="1:47" ht="12.75" hidden="1" customHeight="1">
      <c r="A39" s="28"/>
      <c r="B39" s="29"/>
      <c r="C39" s="29"/>
      <c r="D39" s="29"/>
      <c r="E39" s="29"/>
      <c r="F39" s="29"/>
      <c r="G39" s="29"/>
      <c r="H39" s="29"/>
      <c r="I39" s="29"/>
      <c r="J39" s="29"/>
      <c r="K39" s="29"/>
      <c r="L39" s="29"/>
      <c r="M39" s="29"/>
      <c r="N39" s="29"/>
      <c r="O39" s="29"/>
      <c r="P39" s="29"/>
      <c r="Q39" s="29"/>
      <c r="R39" s="29"/>
      <c r="S39" s="29"/>
      <c r="T39" s="29"/>
      <c r="U39" s="29"/>
      <c r="V39" s="137"/>
      <c r="W39" s="144"/>
      <c r="X39" s="144"/>
      <c r="Y39" s="175"/>
      <c r="Z39" s="176"/>
      <c r="AA39" s="176"/>
      <c r="AB39" s="176"/>
      <c r="AC39" s="175"/>
      <c r="AD39" s="176"/>
      <c r="AE39" s="176"/>
      <c r="AF39" s="176"/>
      <c r="AG39" s="175"/>
      <c r="AH39" s="176"/>
      <c r="AI39" s="176"/>
      <c r="AJ39" s="176"/>
      <c r="AK39" s="175"/>
      <c r="AL39" s="176"/>
      <c r="AM39" s="176"/>
      <c r="AN39" s="176"/>
      <c r="AO39" s="175"/>
      <c r="AP39" s="176"/>
      <c r="AQ39" s="176"/>
      <c r="AR39" s="177"/>
      <c r="AS39" s="29"/>
      <c r="AT39" s="29"/>
      <c r="AU39" s="132"/>
    </row>
    <row r="40" spans="1:47" ht="12.75" hidden="1" customHeight="1">
      <c r="A40" s="28"/>
      <c r="B40" s="29"/>
      <c r="C40" s="29"/>
      <c r="D40" s="29"/>
      <c r="E40" s="29"/>
      <c r="F40" s="29"/>
      <c r="G40" s="29"/>
      <c r="H40" s="29"/>
      <c r="I40" s="29"/>
      <c r="J40" s="29"/>
      <c r="K40" s="29"/>
      <c r="L40" s="29"/>
      <c r="M40" s="29"/>
      <c r="N40" s="29"/>
      <c r="O40" s="29"/>
      <c r="P40" s="29"/>
      <c r="Q40" s="29"/>
      <c r="R40" s="29"/>
      <c r="S40" s="29"/>
      <c r="T40" s="29"/>
      <c r="U40" s="29"/>
      <c r="V40" s="137"/>
      <c r="W40" s="144"/>
      <c r="X40" s="144"/>
      <c r="Y40" s="175"/>
      <c r="Z40" s="176"/>
      <c r="AA40" s="176"/>
      <c r="AB40" s="176"/>
      <c r="AC40" s="175"/>
      <c r="AD40" s="176"/>
      <c r="AE40" s="176"/>
      <c r="AF40" s="176"/>
      <c r="AG40" s="175"/>
      <c r="AH40" s="176"/>
      <c r="AI40" s="176"/>
      <c r="AJ40" s="176"/>
      <c r="AK40" s="175"/>
      <c r="AL40" s="176"/>
      <c r="AM40" s="176"/>
      <c r="AN40" s="176"/>
      <c r="AO40" s="175"/>
      <c r="AP40" s="176"/>
      <c r="AQ40" s="176"/>
      <c r="AR40" s="177"/>
      <c r="AS40" s="29"/>
      <c r="AT40" s="29"/>
      <c r="AU40" s="132"/>
    </row>
    <row r="41" spans="1:47" ht="12.75" hidden="1" customHeight="1">
      <c r="A41" s="28"/>
      <c r="B41" s="29"/>
      <c r="C41" s="29"/>
      <c r="D41" s="29"/>
      <c r="E41" s="29"/>
      <c r="F41" s="29"/>
      <c r="G41" s="29"/>
      <c r="H41" s="29"/>
      <c r="I41" s="29"/>
      <c r="J41" s="29"/>
      <c r="K41" s="29"/>
      <c r="L41" s="29"/>
      <c r="M41" s="29"/>
      <c r="N41" s="29"/>
      <c r="O41" s="29"/>
      <c r="P41" s="29"/>
      <c r="Q41" s="29"/>
      <c r="R41" s="29"/>
      <c r="S41" s="29"/>
      <c r="T41" s="29"/>
      <c r="U41" s="29"/>
      <c r="V41" s="137"/>
      <c r="W41" s="144"/>
      <c r="X41" s="144"/>
      <c r="Y41" s="175"/>
      <c r="Z41" s="176"/>
      <c r="AA41" s="176"/>
      <c r="AB41" s="176"/>
      <c r="AC41" s="175"/>
      <c r="AD41" s="176"/>
      <c r="AE41" s="176"/>
      <c r="AF41" s="176"/>
      <c r="AG41" s="175"/>
      <c r="AH41" s="176"/>
      <c r="AI41" s="176"/>
      <c r="AJ41" s="176"/>
      <c r="AK41" s="175"/>
      <c r="AL41" s="176"/>
      <c r="AM41" s="176"/>
      <c r="AN41" s="176"/>
      <c r="AO41" s="175"/>
      <c r="AP41" s="176"/>
      <c r="AQ41" s="176"/>
      <c r="AR41" s="177"/>
      <c r="AS41" s="29"/>
      <c r="AT41" s="29"/>
      <c r="AU41" s="132"/>
    </row>
    <row r="42" spans="1:47" ht="12.75" hidden="1" customHeight="1">
      <c r="A42" s="28"/>
      <c r="B42" s="29"/>
      <c r="C42" s="29"/>
      <c r="D42" s="29"/>
      <c r="E42" s="29"/>
      <c r="F42" s="29"/>
      <c r="G42" s="29"/>
      <c r="H42" s="29"/>
      <c r="I42" s="29"/>
      <c r="J42" s="29"/>
      <c r="K42" s="29"/>
      <c r="L42" s="29"/>
      <c r="M42" s="29"/>
      <c r="N42" s="29"/>
      <c r="O42" s="29"/>
      <c r="P42" s="29"/>
      <c r="Q42" s="29"/>
      <c r="R42" s="29"/>
      <c r="S42" s="29"/>
      <c r="T42" s="29"/>
      <c r="U42" s="29"/>
      <c r="V42" s="137"/>
      <c r="W42" s="144"/>
      <c r="X42" s="144"/>
      <c r="Y42" s="175"/>
      <c r="Z42" s="176"/>
      <c r="AA42" s="176"/>
      <c r="AB42" s="176"/>
      <c r="AC42" s="175"/>
      <c r="AD42" s="176"/>
      <c r="AE42" s="176"/>
      <c r="AF42" s="176"/>
      <c r="AG42" s="175"/>
      <c r="AH42" s="176"/>
      <c r="AI42" s="176"/>
      <c r="AJ42" s="176"/>
      <c r="AK42" s="175"/>
      <c r="AL42" s="176"/>
      <c r="AM42" s="176"/>
      <c r="AN42" s="176"/>
      <c r="AO42" s="175"/>
      <c r="AP42" s="176"/>
      <c r="AQ42" s="176"/>
      <c r="AR42" s="177"/>
      <c r="AS42" s="29"/>
      <c r="AT42" s="29"/>
      <c r="AU42" s="132"/>
    </row>
    <row r="43" spans="1:47" ht="12.75" hidden="1" customHeight="1">
      <c r="A43" s="28"/>
      <c r="B43" s="29"/>
      <c r="C43" s="29"/>
      <c r="D43" s="29"/>
      <c r="E43" s="29"/>
      <c r="F43" s="29"/>
      <c r="G43" s="29"/>
      <c r="H43" s="29"/>
      <c r="I43" s="29"/>
      <c r="J43" s="29"/>
      <c r="K43" s="29"/>
      <c r="L43" s="29"/>
      <c r="M43" s="29"/>
      <c r="N43" s="29"/>
      <c r="O43" s="29"/>
      <c r="P43" s="29"/>
      <c r="Q43" s="29"/>
      <c r="R43" s="29"/>
      <c r="S43" s="29"/>
      <c r="T43" s="29"/>
      <c r="U43" s="29"/>
      <c r="V43" s="137"/>
      <c r="W43" s="144"/>
      <c r="X43" s="144"/>
      <c r="Y43" s="175"/>
      <c r="Z43" s="176"/>
      <c r="AA43" s="176"/>
      <c r="AB43" s="176"/>
      <c r="AC43" s="175"/>
      <c r="AD43" s="176"/>
      <c r="AE43" s="176"/>
      <c r="AF43" s="176"/>
      <c r="AG43" s="175"/>
      <c r="AH43" s="176"/>
      <c r="AI43" s="176"/>
      <c r="AJ43" s="176"/>
      <c r="AK43" s="175"/>
      <c r="AL43" s="176"/>
      <c r="AM43" s="176"/>
      <c r="AN43" s="176"/>
      <c r="AO43" s="175"/>
      <c r="AP43" s="176"/>
      <c r="AQ43" s="176"/>
      <c r="AR43" s="177"/>
      <c r="AS43" s="29"/>
      <c r="AT43" s="29"/>
      <c r="AU43" s="132"/>
    </row>
    <row r="44" spans="1:47" ht="12.75" hidden="1" customHeight="1">
      <c r="A44" s="28"/>
      <c r="B44" s="29"/>
      <c r="C44" s="29"/>
      <c r="D44" s="29"/>
      <c r="E44" s="29"/>
      <c r="F44" s="29"/>
      <c r="G44" s="29"/>
      <c r="H44" s="29"/>
      <c r="I44" s="29"/>
      <c r="J44" s="29"/>
      <c r="K44" s="29"/>
      <c r="L44" s="29"/>
      <c r="M44" s="29"/>
      <c r="N44" s="29"/>
      <c r="O44" s="29"/>
      <c r="P44" s="29"/>
      <c r="Q44" s="29"/>
      <c r="R44" s="29"/>
      <c r="S44" s="29"/>
      <c r="T44" s="29"/>
      <c r="U44" s="29"/>
      <c r="V44" s="137"/>
      <c r="W44" s="144"/>
      <c r="X44" s="144"/>
      <c r="Y44" s="175"/>
      <c r="Z44" s="176"/>
      <c r="AA44" s="176"/>
      <c r="AB44" s="176"/>
      <c r="AC44" s="175"/>
      <c r="AD44" s="176"/>
      <c r="AE44" s="176"/>
      <c r="AF44" s="176"/>
      <c r="AG44" s="175"/>
      <c r="AH44" s="176"/>
      <c r="AI44" s="176"/>
      <c r="AJ44" s="176"/>
      <c r="AK44" s="175"/>
      <c r="AL44" s="176"/>
      <c r="AM44" s="176"/>
      <c r="AN44" s="176"/>
      <c r="AO44" s="175"/>
      <c r="AP44" s="176"/>
      <c r="AQ44" s="176"/>
      <c r="AR44" s="177"/>
      <c r="AS44" s="29"/>
      <c r="AT44" s="29"/>
      <c r="AU44" s="132"/>
    </row>
    <row r="45" spans="1:47" ht="12.75" hidden="1" customHeight="1">
      <c r="A45" s="28"/>
      <c r="B45" s="29"/>
      <c r="C45" s="29"/>
      <c r="D45" s="29"/>
      <c r="E45" s="29"/>
      <c r="F45" s="29"/>
      <c r="G45" s="29"/>
      <c r="H45" s="29"/>
      <c r="I45" s="29"/>
      <c r="J45" s="29"/>
      <c r="K45" s="29"/>
      <c r="L45" s="29"/>
      <c r="M45" s="29"/>
      <c r="N45" s="29"/>
      <c r="O45" s="29"/>
      <c r="P45" s="29"/>
      <c r="Q45" s="29"/>
      <c r="R45" s="29"/>
      <c r="S45" s="29"/>
      <c r="T45" s="29"/>
      <c r="U45" s="29"/>
      <c r="V45" s="137"/>
      <c r="W45" s="144"/>
      <c r="X45" s="144"/>
      <c r="Y45" s="175"/>
      <c r="Z45" s="176"/>
      <c r="AA45" s="176"/>
      <c r="AB45" s="176"/>
      <c r="AC45" s="175"/>
      <c r="AD45" s="176"/>
      <c r="AE45" s="176"/>
      <c r="AF45" s="176"/>
      <c r="AG45" s="175"/>
      <c r="AH45" s="176"/>
      <c r="AI45" s="176"/>
      <c r="AJ45" s="176"/>
      <c r="AK45" s="175"/>
      <c r="AL45" s="176"/>
      <c r="AM45" s="176"/>
      <c r="AN45" s="176"/>
      <c r="AO45" s="175"/>
      <c r="AP45" s="176"/>
      <c r="AQ45" s="176"/>
      <c r="AR45" s="177"/>
      <c r="AS45" s="29"/>
      <c r="AT45" s="29"/>
      <c r="AU45" s="132"/>
    </row>
    <row r="46" spans="1:47" ht="12.75" hidden="1" customHeight="1">
      <c r="A46" s="28"/>
      <c r="B46" s="29"/>
      <c r="C46" s="29"/>
      <c r="D46" s="29"/>
      <c r="E46" s="29"/>
      <c r="F46" s="29"/>
      <c r="G46" s="29"/>
      <c r="H46" s="29"/>
      <c r="I46" s="29"/>
      <c r="J46" s="29"/>
      <c r="K46" s="29"/>
      <c r="L46" s="29"/>
      <c r="M46" s="29"/>
      <c r="N46" s="29"/>
      <c r="O46" s="29"/>
      <c r="P46" s="29"/>
      <c r="Q46" s="29"/>
      <c r="R46" s="29"/>
      <c r="S46" s="29"/>
      <c r="T46" s="29"/>
      <c r="U46" s="29"/>
      <c r="V46" s="137"/>
      <c r="W46" s="144"/>
      <c r="X46" s="144"/>
      <c r="Y46" s="175"/>
      <c r="Z46" s="176"/>
      <c r="AA46" s="176"/>
      <c r="AB46" s="176"/>
      <c r="AC46" s="175"/>
      <c r="AD46" s="176"/>
      <c r="AE46" s="176"/>
      <c r="AF46" s="176"/>
      <c r="AG46" s="175"/>
      <c r="AH46" s="176"/>
      <c r="AI46" s="176"/>
      <c r="AJ46" s="176"/>
      <c r="AK46" s="175"/>
      <c r="AL46" s="176"/>
      <c r="AM46" s="176"/>
      <c r="AN46" s="176"/>
      <c r="AO46" s="175"/>
      <c r="AP46" s="176"/>
      <c r="AQ46" s="176"/>
      <c r="AR46" s="177"/>
      <c r="AS46" s="29"/>
      <c r="AT46" s="29"/>
      <c r="AU46" s="132"/>
    </row>
    <row r="47" spans="1:47" ht="12.75" hidden="1" customHeight="1">
      <c r="A47" s="28"/>
      <c r="B47" s="29"/>
      <c r="C47" s="29"/>
      <c r="D47" s="29"/>
      <c r="E47" s="29"/>
      <c r="F47" s="29"/>
      <c r="G47" s="29"/>
      <c r="H47" s="29"/>
      <c r="I47" s="29"/>
      <c r="J47" s="29"/>
      <c r="K47" s="29"/>
      <c r="L47" s="29"/>
      <c r="M47" s="29"/>
      <c r="N47" s="29"/>
      <c r="O47" s="29"/>
      <c r="P47" s="29"/>
      <c r="Q47" s="29"/>
      <c r="R47" s="29"/>
      <c r="S47" s="29"/>
      <c r="T47" s="29"/>
      <c r="U47" s="29"/>
      <c r="V47" s="137"/>
      <c r="W47" s="144"/>
      <c r="X47" s="144"/>
      <c r="Y47" s="175"/>
      <c r="Z47" s="176"/>
      <c r="AA47" s="176"/>
      <c r="AB47" s="176"/>
      <c r="AC47" s="175"/>
      <c r="AD47" s="176"/>
      <c r="AE47" s="176"/>
      <c r="AF47" s="176"/>
      <c r="AG47" s="175"/>
      <c r="AH47" s="176"/>
      <c r="AI47" s="176"/>
      <c r="AJ47" s="176"/>
      <c r="AK47" s="175"/>
      <c r="AL47" s="176"/>
      <c r="AM47" s="176"/>
      <c r="AN47" s="176"/>
      <c r="AO47" s="175"/>
      <c r="AP47" s="176"/>
      <c r="AQ47" s="176"/>
      <c r="AR47" s="177"/>
      <c r="AS47" s="29"/>
      <c r="AT47" s="29"/>
      <c r="AU47" s="132"/>
    </row>
    <row r="48" spans="1:47" ht="12.75" hidden="1" customHeight="1">
      <c r="A48" s="28"/>
      <c r="B48" s="29"/>
      <c r="C48" s="29"/>
      <c r="D48" s="29"/>
      <c r="E48" s="29"/>
      <c r="F48" s="29"/>
      <c r="G48" s="29"/>
      <c r="H48" s="29"/>
      <c r="I48" s="29"/>
      <c r="J48" s="29"/>
      <c r="K48" s="29"/>
      <c r="L48" s="29"/>
      <c r="M48" s="29"/>
      <c r="N48" s="29"/>
      <c r="O48" s="29"/>
      <c r="P48" s="29"/>
      <c r="Q48" s="29"/>
      <c r="R48" s="29"/>
      <c r="S48" s="29"/>
      <c r="T48" s="29"/>
      <c r="U48" s="29"/>
      <c r="V48" s="137"/>
      <c r="W48" s="144"/>
      <c r="X48" s="144"/>
      <c r="Y48" s="175"/>
      <c r="Z48" s="176"/>
      <c r="AA48" s="176"/>
      <c r="AB48" s="176"/>
      <c r="AC48" s="175"/>
      <c r="AD48" s="176"/>
      <c r="AE48" s="176"/>
      <c r="AF48" s="176"/>
      <c r="AG48" s="175"/>
      <c r="AH48" s="176"/>
      <c r="AI48" s="176"/>
      <c r="AJ48" s="176"/>
      <c r="AK48" s="175"/>
      <c r="AL48" s="176"/>
      <c r="AM48" s="176"/>
      <c r="AN48" s="176"/>
      <c r="AO48" s="175"/>
      <c r="AP48" s="176"/>
      <c r="AQ48" s="176"/>
      <c r="AR48" s="177"/>
      <c r="AS48" s="29"/>
      <c r="AT48" s="29"/>
      <c r="AU48" s="132"/>
    </row>
    <row r="49" spans="1:47" ht="12.75" hidden="1" customHeight="1">
      <c r="A49" s="28"/>
      <c r="B49" s="29"/>
      <c r="C49" s="29"/>
      <c r="D49" s="29"/>
      <c r="E49" s="29"/>
      <c r="F49" s="29"/>
      <c r="G49" s="29"/>
      <c r="H49" s="29"/>
      <c r="I49" s="29"/>
      <c r="J49" s="29"/>
      <c r="K49" s="29"/>
      <c r="L49" s="29"/>
      <c r="M49" s="29"/>
      <c r="N49" s="29"/>
      <c r="O49" s="29"/>
      <c r="P49" s="29"/>
      <c r="Q49" s="29"/>
      <c r="R49" s="29"/>
      <c r="S49" s="29"/>
      <c r="T49" s="29"/>
      <c r="U49" s="29"/>
      <c r="V49" s="137"/>
      <c r="W49" s="144"/>
      <c r="X49" s="144"/>
      <c r="Y49" s="175"/>
      <c r="Z49" s="176"/>
      <c r="AA49" s="176"/>
      <c r="AB49" s="176"/>
      <c r="AC49" s="175"/>
      <c r="AD49" s="176"/>
      <c r="AE49" s="176"/>
      <c r="AF49" s="176"/>
      <c r="AG49" s="175"/>
      <c r="AH49" s="176"/>
      <c r="AI49" s="176"/>
      <c r="AJ49" s="176"/>
      <c r="AK49" s="175"/>
      <c r="AL49" s="176"/>
      <c r="AM49" s="176"/>
      <c r="AN49" s="176"/>
      <c r="AO49" s="175"/>
      <c r="AP49" s="176"/>
      <c r="AQ49" s="176"/>
      <c r="AR49" s="177"/>
      <c r="AS49" s="29"/>
      <c r="AT49" s="29"/>
      <c r="AU49" s="132"/>
    </row>
    <row r="50" spans="1:47" ht="12.75" hidden="1" customHeight="1">
      <c r="A50" s="28"/>
      <c r="B50" s="29"/>
      <c r="C50" s="29"/>
      <c r="D50" s="29"/>
      <c r="E50" s="29"/>
      <c r="F50" s="29"/>
      <c r="G50" s="29"/>
      <c r="H50" s="29"/>
      <c r="I50" s="29"/>
      <c r="J50" s="29"/>
      <c r="K50" s="29"/>
      <c r="L50" s="29"/>
      <c r="M50" s="29"/>
      <c r="N50" s="29"/>
      <c r="O50" s="29"/>
      <c r="P50" s="29"/>
      <c r="Q50" s="29"/>
      <c r="R50" s="29"/>
      <c r="S50" s="29"/>
      <c r="T50" s="29"/>
      <c r="U50" s="29"/>
      <c r="V50" s="137"/>
      <c r="W50" s="144"/>
      <c r="X50" s="144"/>
      <c r="Y50" s="175"/>
      <c r="Z50" s="176"/>
      <c r="AA50" s="176"/>
      <c r="AB50" s="176"/>
      <c r="AC50" s="175"/>
      <c r="AD50" s="176"/>
      <c r="AE50" s="176"/>
      <c r="AF50" s="176"/>
      <c r="AG50" s="175"/>
      <c r="AH50" s="176"/>
      <c r="AI50" s="176"/>
      <c r="AJ50" s="176"/>
      <c r="AK50" s="175"/>
      <c r="AL50" s="176"/>
      <c r="AM50" s="176"/>
      <c r="AN50" s="176"/>
      <c r="AO50" s="175"/>
      <c r="AP50" s="176"/>
      <c r="AQ50" s="176"/>
      <c r="AR50" s="177"/>
      <c r="AS50" s="29"/>
      <c r="AT50" s="29"/>
      <c r="AU50" s="132"/>
    </row>
    <row r="51" spans="1:47" ht="12.75" hidden="1" customHeight="1">
      <c r="A51" s="28"/>
      <c r="B51" s="29"/>
      <c r="C51" s="29"/>
      <c r="D51" s="29"/>
      <c r="E51" s="29"/>
      <c r="F51" s="29"/>
      <c r="G51" s="29"/>
      <c r="H51" s="29"/>
      <c r="I51" s="29"/>
      <c r="J51" s="29"/>
      <c r="K51" s="29"/>
      <c r="L51" s="29"/>
      <c r="M51" s="29"/>
      <c r="N51" s="29"/>
      <c r="O51" s="29"/>
      <c r="P51" s="29"/>
      <c r="Q51" s="29"/>
      <c r="R51" s="29"/>
      <c r="S51" s="29"/>
      <c r="T51" s="29"/>
      <c r="U51" s="29"/>
      <c r="V51" s="137"/>
      <c r="W51" s="144"/>
      <c r="X51" s="144"/>
      <c r="Y51" s="175"/>
      <c r="Z51" s="176"/>
      <c r="AA51" s="176"/>
      <c r="AB51" s="176"/>
      <c r="AC51" s="175"/>
      <c r="AD51" s="176"/>
      <c r="AE51" s="176"/>
      <c r="AF51" s="176"/>
      <c r="AG51" s="175"/>
      <c r="AH51" s="176"/>
      <c r="AI51" s="176"/>
      <c r="AJ51" s="176"/>
      <c r="AK51" s="175"/>
      <c r="AL51" s="176"/>
      <c r="AM51" s="176"/>
      <c r="AN51" s="176"/>
      <c r="AO51" s="175"/>
      <c r="AP51" s="176"/>
      <c r="AQ51" s="176"/>
      <c r="AR51" s="177"/>
      <c r="AS51" s="29"/>
      <c r="AT51" s="29"/>
      <c r="AU51" s="132"/>
    </row>
    <row r="52" spans="1:47" ht="12.75" hidden="1" customHeight="1">
      <c r="A52" s="28"/>
      <c r="B52" s="29"/>
      <c r="C52" s="29"/>
      <c r="D52" s="29"/>
      <c r="E52" s="29"/>
      <c r="F52" s="29"/>
      <c r="G52" s="29"/>
      <c r="H52" s="29"/>
      <c r="I52" s="29"/>
      <c r="J52" s="29"/>
      <c r="K52" s="29"/>
      <c r="L52" s="29"/>
      <c r="M52" s="29"/>
      <c r="N52" s="29"/>
      <c r="O52" s="29"/>
      <c r="P52" s="29"/>
      <c r="Q52" s="29"/>
      <c r="R52" s="29"/>
      <c r="S52" s="29"/>
      <c r="T52" s="29"/>
      <c r="U52" s="29"/>
      <c r="V52" s="137"/>
      <c r="W52" s="144"/>
      <c r="X52" s="144"/>
      <c r="Y52" s="175"/>
      <c r="Z52" s="176"/>
      <c r="AA52" s="176"/>
      <c r="AB52" s="176"/>
      <c r="AC52" s="175"/>
      <c r="AD52" s="176"/>
      <c r="AE52" s="176"/>
      <c r="AF52" s="176"/>
      <c r="AG52" s="175"/>
      <c r="AH52" s="176"/>
      <c r="AI52" s="176"/>
      <c r="AJ52" s="176"/>
      <c r="AK52" s="175"/>
      <c r="AL52" s="176"/>
      <c r="AM52" s="176"/>
      <c r="AN52" s="176"/>
      <c r="AO52" s="175"/>
      <c r="AP52" s="176"/>
      <c r="AQ52" s="176"/>
      <c r="AR52" s="177"/>
      <c r="AS52" s="29"/>
      <c r="AT52" s="29"/>
      <c r="AU52" s="132"/>
    </row>
    <row r="53" spans="1:47" ht="12.75" hidden="1" customHeight="1">
      <c r="A53" s="28"/>
      <c r="B53" s="29"/>
      <c r="C53" s="29"/>
      <c r="D53" s="29"/>
      <c r="E53" s="29"/>
      <c r="F53" s="29"/>
      <c r="G53" s="29"/>
      <c r="H53" s="29"/>
      <c r="I53" s="29"/>
      <c r="J53" s="29"/>
      <c r="K53" s="29"/>
      <c r="L53" s="29"/>
      <c r="M53" s="29"/>
      <c r="N53" s="29"/>
      <c r="O53" s="29"/>
      <c r="P53" s="29"/>
      <c r="Q53" s="29"/>
      <c r="R53" s="29"/>
      <c r="S53" s="29"/>
      <c r="T53" s="29"/>
      <c r="U53" s="29"/>
      <c r="V53" s="137"/>
      <c r="W53" s="144"/>
      <c r="X53" s="144"/>
      <c r="Y53" s="175"/>
      <c r="Z53" s="176"/>
      <c r="AA53" s="176"/>
      <c r="AB53" s="176"/>
      <c r="AC53" s="175"/>
      <c r="AD53" s="176"/>
      <c r="AE53" s="176"/>
      <c r="AF53" s="176"/>
      <c r="AG53" s="175"/>
      <c r="AH53" s="176"/>
      <c r="AI53" s="176"/>
      <c r="AJ53" s="176"/>
      <c r="AK53" s="175"/>
      <c r="AL53" s="176"/>
      <c r="AM53" s="176"/>
      <c r="AN53" s="176"/>
      <c r="AO53" s="175"/>
      <c r="AP53" s="176"/>
      <c r="AQ53" s="176"/>
      <c r="AR53" s="177"/>
      <c r="AS53" s="29"/>
      <c r="AT53" s="29"/>
      <c r="AU53" s="132"/>
    </row>
    <row r="54" spans="1:47" ht="12.75" hidden="1" customHeight="1">
      <c r="A54" s="28"/>
      <c r="B54" s="29"/>
      <c r="C54" s="29"/>
      <c r="D54" s="29"/>
      <c r="E54" s="29"/>
      <c r="F54" s="29"/>
      <c r="G54" s="29"/>
      <c r="H54" s="29"/>
      <c r="I54" s="29"/>
      <c r="J54" s="29"/>
      <c r="K54" s="29"/>
      <c r="L54" s="29"/>
      <c r="M54" s="29"/>
      <c r="N54" s="29"/>
      <c r="O54" s="29"/>
      <c r="P54" s="29"/>
      <c r="Q54" s="29"/>
      <c r="R54" s="29"/>
      <c r="S54" s="29"/>
      <c r="T54" s="29"/>
      <c r="U54" s="29"/>
      <c r="V54" s="137"/>
      <c r="W54" s="144"/>
      <c r="X54" s="144"/>
      <c r="Y54" s="175"/>
      <c r="Z54" s="176"/>
      <c r="AA54" s="176"/>
      <c r="AB54" s="176"/>
      <c r="AC54" s="175"/>
      <c r="AD54" s="176"/>
      <c r="AE54" s="176"/>
      <c r="AF54" s="176"/>
      <c r="AG54" s="175"/>
      <c r="AH54" s="176"/>
      <c r="AI54" s="176"/>
      <c r="AJ54" s="176"/>
      <c r="AK54" s="175"/>
      <c r="AL54" s="176"/>
      <c r="AM54" s="176"/>
      <c r="AN54" s="176"/>
      <c r="AO54" s="175"/>
      <c r="AP54" s="176"/>
      <c r="AQ54" s="176"/>
      <c r="AR54" s="177"/>
      <c r="AS54" s="29"/>
      <c r="AT54" s="29"/>
      <c r="AU54" s="132"/>
    </row>
    <row r="55" spans="1:47" ht="12.75" hidden="1" customHeight="1">
      <c r="A55" s="28"/>
      <c r="B55" s="29"/>
      <c r="C55" s="29"/>
      <c r="D55" s="29"/>
      <c r="E55" s="29"/>
      <c r="F55" s="29"/>
      <c r="G55" s="29"/>
      <c r="H55" s="29"/>
      <c r="I55" s="29"/>
      <c r="J55" s="29"/>
      <c r="K55" s="29"/>
      <c r="L55" s="29"/>
      <c r="M55" s="29"/>
      <c r="N55" s="29"/>
      <c r="O55" s="29"/>
      <c r="P55" s="29"/>
      <c r="Q55" s="29"/>
      <c r="R55" s="29"/>
      <c r="S55" s="29"/>
      <c r="T55" s="29"/>
      <c r="U55" s="29"/>
      <c r="V55" s="137"/>
      <c r="W55" s="144"/>
      <c r="X55" s="144"/>
      <c r="Y55" s="175"/>
      <c r="Z55" s="176"/>
      <c r="AA55" s="176"/>
      <c r="AB55" s="176"/>
      <c r="AC55" s="175"/>
      <c r="AD55" s="176"/>
      <c r="AE55" s="176"/>
      <c r="AF55" s="176"/>
      <c r="AG55" s="175"/>
      <c r="AH55" s="176"/>
      <c r="AI55" s="176"/>
      <c r="AJ55" s="176"/>
      <c r="AK55" s="175"/>
      <c r="AL55" s="176"/>
      <c r="AM55" s="176"/>
      <c r="AN55" s="176"/>
      <c r="AO55" s="175"/>
      <c r="AP55" s="176"/>
      <c r="AQ55" s="176"/>
      <c r="AR55" s="177"/>
      <c r="AS55" s="29"/>
      <c r="AT55" s="29"/>
      <c r="AU55" s="132"/>
    </row>
    <row r="56" spans="1:47" ht="12.75" hidden="1" customHeight="1">
      <c r="A56" s="28"/>
      <c r="B56" s="29"/>
      <c r="C56" s="29"/>
      <c r="D56" s="29"/>
      <c r="E56" s="29"/>
      <c r="F56" s="29"/>
      <c r="G56" s="29"/>
      <c r="H56" s="29"/>
      <c r="I56" s="29"/>
      <c r="J56" s="29"/>
      <c r="K56" s="29"/>
      <c r="L56" s="29"/>
      <c r="M56" s="29"/>
      <c r="N56" s="29"/>
      <c r="O56" s="29"/>
      <c r="P56" s="29"/>
      <c r="Q56" s="29"/>
      <c r="R56" s="29"/>
      <c r="S56" s="29"/>
      <c r="T56" s="29"/>
      <c r="U56" s="29"/>
      <c r="V56" s="137"/>
      <c r="W56" s="144"/>
      <c r="X56" s="144"/>
      <c r="Y56" s="175"/>
      <c r="Z56" s="176"/>
      <c r="AA56" s="176"/>
      <c r="AB56" s="176"/>
      <c r="AC56" s="175"/>
      <c r="AD56" s="176"/>
      <c r="AE56" s="176"/>
      <c r="AF56" s="176"/>
      <c r="AG56" s="175"/>
      <c r="AH56" s="176"/>
      <c r="AI56" s="176"/>
      <c r="AJ56" s="176"/>
      <c r="AK56" s="175"/>
      <c r="AL56" s="176"/>
      <c r="AM56" s="176"/>
      <c r="AN56" s="176"/>
      <c r="AO56" s="175"/>
      <c r="AP56" s="176"/>
      <c r="AQ56" s="176"/>
      <c r="AR56" s="177"/>
      <c r="AS56" s="29"/>
      <c r="AT56" s="29"/>
      <c r="AU56" s="132"/>
    </row>
    <row r="57" spans="1:47" ht="12.75" hidden="1" customHeight="1">
      <c r="A57" s="28"/>
      <c r="B57" s="29"/>
      <c r="C57" s="29"/>
      <c r="D57" s="29"/>
      <c r="E57" s="29"/>
      <c r="F57" s="29"/>
      <c r="G57" s="29"/>
      <c r="H57" s="29"/>
      <c r="I57" s="29"/>
      <c r="J57" s="29"/>
      <c r="K57" s="29"/>
      <c r="L57" s="29"/>
      <c r="M57" s="29"/>
      <c r="N57" s="29"/>
      <c r="O57" s="29"/>
      <c r="P57" s="29"/>
      <c r="Q57" s="29"/>
      <c r="R57" s="29"/>
      <c r="S57" s="29"/>
      <c r="T57" s="29"/>
      <c r="U57" s="29"/>
      <c r="V57" s="137"/>
      <c r="W57" s="144"/>
      <c r="X57" s="144"/>
      <c r="Y57" s="175"/>
      <c r="Z57" s="176"/>
      <c r="AA57" s="176"/>
      <c r="AB57" s="176"/>
      <c r="AC57" s="175"/>
      <c r="AD57" s="176"/>
      <c r="AE57" s="176"/>
      <c r="AF57" s="176"/>
      <c r="AG57" s="175"/>
      <c r="AH57" s="176"/>
      <c r="AI57" s="176"/>
      <c r="AJ57" s="176"/>
      <c r="AK57" s="175"/>
      <c r="AL57" s="176"/>
      <c r="AM57" s="176"/>
      <c r="AN57" s="176"/>
      <c r="AO57" s="175"/>
      <c r="AP57" s="176"/>
      <c r="AQ57" s="176"/>
      <c r="AR57" s="177"/>
      <c r="AS57" s="29"/>
      <c r="AT57" s="29"/>
      <c r="AU57" s="132"/>
    </row>
    <row r="58" spans="1:47" ht="12.75" hidden="1" customHeight="1">
      <c r="A58" s="28"/>
      <c r="B58" s="29"/>
      <c r="C58" s="29"/>
      <c r="D58" s="29"/>
      <c r="E58" s="29"/>
      <c r="F58" s="29"/>
      <c r="G58" s="29"/>
      <c r="H58" s="29"/>
      <c r="I58" s="29"/>
      <c r="J58" s="29"/>
      <c r="K58" s="29"/>
      <c r="L58" s="29"/>
      <c r="M58" s="29"/>
      <c r="N58" s="29"/>
      <c r="O58" s="29"/>
      <c r="P58" s="29"/>
      <c r="Q58" s="29"/>
      <c r="R58" s="29"/>
      <c r="S58" s="29"/>
      <c r="T58" s="29"/>
      <c r="U58" s="29"/>
      <c r="V58" s="137"/>
      <c r="W58" s="144"/>
      <c r="X58" s="144"/>
      <c r="Y58" s="175"/>
      <c r="Z58" s="176"/>
      <c r="AA58" s="176"/>
      <c r="AB58" s="176"/>
      <c r="AC58" s="175"/>
      <c r="AD58" s="176"/>
      <c r="AE58" s="176"/>
      <c r="AF58" s="176"/>
      <c r="AG58" s="175"/>
      <c r="AH58" s="176"/>
      <c r="AI58" s="176"/>
      <c r="AJ58" s="176"/>
      <c r="AK58" s="175"/>
      <c r="AL58" s="176"/>
      <c r="AM58" s="176"/>
      <c r="AN58" s="176"/>
      <c r="AO58" s="175"/>
      <c r="AP58" s="176"/>
      <c r="AQ58" s="176"/>
      <c r="AR58" s="177"/>
      <c r="AS58" s="29"/>
      <c r="AT58" s="29"/>
      <c r="AU58" s="132"/>
    </row>
    <row r="59" spans="1:47" ht="12.75" hidden="1" customHeight="1">
      <c r="A59" s="28"/>
      <c r="B59" s="29"/>
      <c r="C59" s="29"/>
      <c r="D59" s="29"/>
      <c r="E59" s="29"/>
      <c r="F59" s="29"/>
      <c r="G59" s="29"/>
      <c r="H59" s="29"/>
      <c r="I59" s="29"/>
      <c r="J59" s="29"/>
      <c r="K59" s="29"/>
      <c r="L59" s="29"/>
      <c r="M59" s="29"/>
      <c r="N59" s="29"/>
      <c r="O59" s="29"/>
      <c r="P59" s="29"/>
      <c r="Q59" s="29"/>
      <c r="R59" s="29"/>
      <c r="S59" s="29"/>
      <c r="T59" s="29"/>
      <c r="U59" s="29"/>
      <c r="V59" s="137"/>
      <c r="W59" s="144"/>
      <c r="X59" s="144"/>
      <c r="Y59" s="175"/>
      <c r="Z59" s="176"/>
      <c r="AA59" s="176"/>
      <c r="AB59" s="176"/>
      <c r="AC59" s="175"/>
      <c r="AD59" s="176"/>
      <c r="AE59" s="176"/>
      <c r="AF59" s="176"/>
      <c r="AG59" s="175"/>
      <c r="AH59" s="176"/>
      <c r="AI59" s="176"/>
      <c r="AJ59" s="176"/>
      <c r="AK59" s="175"/>
      <c r="AL59" s="176"/>
      <c r="AM59" s="176"/>
      <c r="AN59" s="176"/>
      <c r="AO59" s="175"/>
      <c r="AP59" s="176"/>
      <c r="AQ59" s="176"/>
      <c r="AR59" s="177"/>
      <c r="AS59" s="29"/>
      <c r="AT59" s="29"/>
      <c r="AU59" s="132"/>
    </row>
    <row r="60" spans="1:47" ht="12.75" hidden="1" customHeight="1">
      <c r="A60" s="28"/>
      <c r="B60" s="29"/>
      <c r="C60" s="29"/>
      <c r="D60" s="29"/>
      <c r="E60" s="29"/>
      <c r="F60" s="29"/>
      <c r="G60" s="29"/>
      <c r="H60" s="29"/>
      <c r="I60" s="29"/>
      <c r="J60" s="29"/>
      <c r="K60" s="29"/>
      <c r="L60" s="29"/>
      <c r="M60" s="29"/>
      <c r="N60" s="29"/>
      <c r="O60" s="29"/>
      <c r="P60" s="29"/>
      <c r="Q60" s="29"/>
      <c r="R60" s="29"/>
      <c r="S60" s="29"/>
      <c r="T60" s="29"/>
      <c r="U60" s="29"/>
      <c r="V60" s="137"/>
      <c r="W60" s="144"/>
      <c r="X60" s="144"/>
      <c r="Y60" s="175"/>
      <c r="Z60" s="176"/>
      <c r="AA60" s="176"/>
      <c r="AB60" s="176"/>
      <c r="AC60" s="175"/>
      <c r="AD60" s="176"/>
      <c r="AE60" s="176"/>
      <c r="AF60" s="176"/>
      <c r="AG60" s="175"/>
      <c r="AH60" s="176"/>
      <c r="AI60" s="176"/>
      <c r="AJ60" s="176"/>
      <c r="AK60" s="175"/>
      <c r="AL60" s="176"/>
      <c r="AM60" s="176"/>
      <c r="AN60" s="176"/>
      <c r="AO60" s="175"/>
      <c r="AP60" s="176"/>
      <c r="AQ60" s="176"/>
      <c r="AR60" s="177"/>
      <c r="AS60" s="29"/>
      <c r="AT60" s="29"/>
      <c r="AU60" s="132"/>
    </row>
    <row r="61" spans="1:47" ht="12.75" hidden="1" customHeight="1">
      <c r="A61" s="28"/>
      <c r="B61" s="29"/>
      <c r="C61" s="29"/>
      <c r="D61" s="29"/>
      <c r="E61" s="29"/>
      <c r="F61" s="29"/>
      <c r="G61" s="29"/>
      <c r="H61" s="29"/>
      <c r="I61" s="29"/>
      <c r="J61" s="29"/>
      <c r="K61" s="29"/>
      <c r="L61" s="29"/>
      <c r="M61" s="29"/>
      <c r="N61" s="29"/>
      <c r="O61" s="29"/>
      <c r="P61" s="29"/>
      <c r="Q61" s="29"/>
      <c r="R61" s="29"/>
      <c r="S61" s="29"/>
      <c r="T61" s="29"/>
      <c r="U61" s="29"/>
      <c r="V61" s="137"/>
      <c r="W61" s="144"/>
      <c r="X61" s="144"/>
      <c r="Y61" s="175"/>
      <c r="Z61" s="176"/>
      <c r="AA61" s="176"/>
      <c r="AB61" s="176"/>
      <c r="AC61" s="175"/>
      <c r="AD61" s="176"/>
      <c r="AE61" s="176"/>
      <c r="AF61" s="176"/>
      <c r="AG61" s="175"/>
      <c r="AH61" s="176"/>
      <c r="AI61" s="176"/>
      <c r="AJ61" s="176"/>
      <c r="AK61" s="175"/>
      <c r="AL61" s="176"/>
      <c r="AM61" s="176"/>
      <c r="AN61" s="176"/>
      <c r="AO61" s="175"/>
      <c r="AP61" s="176"/>
      <c r="AQ61" s="176"/>
      <c r="AR61" s="177"/>
      <c r="AS61" s="29"/>
      <c r="AT61" s="29"/>
      <c r="AU61" s="132"/>
    </row>
    <row r="62" spans="1:47" ht="12.75" hidden="1" customHeight="1">
      <c r="A62" s="28"/>
      <c r="B62" s="29"/>
      <c r="C62" s="29"/>
      <c r="D62" s="29"/>
      <c r="E62" s="29"/>
      <c r="F62" s="29"/>
      <c r="G62" s="29"/>
      <c r="H62" s="29"/>
      <c r="I62" s="29"/>
      <c r="J62" s="29"/>
      <c r="K62" s="29"/>
      <c r="L62" s="29"/>
      <c r="M62" s="29"/>
      <c r="N62" s="29"/>
      <c r="O62" s="29"/>
      <c r="P62" s="29"/>
      <c r="Q62" s="29"/>
      <c r="R62" s="29"/>
      <c r="S62" s="29"/>
      <c r="T62" s="29"/>
      <c r="U62" s="29"/>
      <c r="V62" s="137"/>
      <c r="W62" s="144"/>
      <c r="X62" s="144"/>
      <c r="Y62" s="175"/>
      <c r="Z62" s="176"/>
      <c r="AA62" s="176"/>
      <c r="AB62" s="176"/>
      <c r="AC62" s="175"/>
      <c r="AD62" s="176"/>
      <c r="AE62" s="176"/>
      <c r="AF62" s="176"/>
      <c r="AG62" s="175"/>
      <c r="AH62" s="176"/>
      <c r="AI62" s="176"/>
      <c r="AJ62" s="176"/>
      <c r="AK62" s="175"/>
      <c r="AL62" s="176"/>
      <c r="AM62" s="176"/>
      <c r="AN62" s="176"/>
      <c r="AO62" s="175"/>
      <c r="AP62" s="176"/>
      <c r="AQ62" s="176"/>
      <c r="AR62" s="177"/>
      <c r="AS62" s="29"/>
      <c r="AT62" s="29"/>
      <c r="AU62" s="132"/>
    </row>
    <row r="63" spans="1:47" ht="12.75" hidden="1" customHeight="1">
      <c r="A63" s="28"/>
      <c r="B63" s="29"/>
      <c r="C63" s="29"/>
      <c r="D63" s="29"/>
      <c r="E63" s="29"/>
      <c r="F63" s="29"/>
      <c r="G63" s="29"/>
      <c r="H63" s="29"/>
      <c r="I63" s="29"/>
      <c r="J63" s="29"/>
      <c r="K63" s="29"/>
      <c r="L63" s="29"/>
      <c r="M63" s="29"/>
      <c r="N63" s="29"/>
      <c r="O63" s="29"/>
      <c r="P63" s="29"/>
      <c r="Q63" s="29"/>
      <c r="R63" s="29"/>
      <c r="S63" s="29"/>
      <c r="T63" s="29"/>
      <c r="U63" s="29"/>
      <c r="V63" s="137"/>
      <c r="W63" s="144"/>
      <c r="X63" s="144"/>
      <c r="Y63" s="175"/>
      <c r="Z63" s="176"/>
      <c r="AA63" s="176"/>
      <c r="AB63" s="176"/>
      <c r="AC63" s="175"/>
      <c r="AD63" s="176"/>
      <c r="AE63" s="176"/>
      <c r="AF63" s="176"/>
      <c r="AG63" s="175"/>
      <c r="AH63" s="176"/>
      <c r="AI63" s="176"/>
      <c r="AJ63" s="176"/>
      <c r="AK63" s="175"/>
      <c r="AL63" s="176"/>
      <c r="AM63" s="176"/>
      <c r="AN63" s="176"/>
      <c r="AO63" s="175"/>
      <c r="AP63" s="176"/>
      <c r="AQ63" s="176"/>
      <c r="AR63" s="177"/>
      <c r="AS63" s="29"/>
      <c r="AT63" s="29"/>
      <c r="AU63" s="132"/>
    </row>
    <row r="64" spans="1:47" ht="12.75" hidden="1" customHeight="1">
      <c r="A64" s="178"/>
      <c r="B64" s="178"/>
      <c r="C64" s="178"/>
      <c r="D64" s="178"/>
      <c r="E64" s="178"/>
      <c r="F64" s="178"/>
      <c r="G64" s="178"/>
      <c r="H64" s="178"/>
      <c r="I64" s="178"/>
      <c r="J64" s="178"/>
      <c r="K64" s="178"/>
      <c r="L64" s="178"/>
      <c r="M64" s="178"/>
      <c r="N64" s="178"/>
      <c r="O64" s="178"/>
      <c r="P64" s="178"/>
      <c r="Q64" s="178"/>
      <c r="R64" s="178"/>
      <c r="S64" s="178"/>
      <c r="T64" s="178"/>
      <c r="U64" s="178"/>
      <c r="V64" s="144"/>
      <c r="W64" s="144"/>
      <c r="X64" s="144"/>
      <c r="Y64" s="175"/>
      <c r="Z64" s="176"/>
      <c r="AA64" s="176"/>
      <c r="AB64" s="176"/>
      <c r="AC64" s="175"/>
      <c r="AD64" s="176"/>
      <c r="AE64" s="176"/>
      <c r="AF64" s="176"/>
      <c r="AG64" s="175"/>
      <c r="AH64" s="176"/>
      <c r="AI64" s="176"/>
      <c r="AJ64" s="176"/>
      <c r="AK64" s="175"/>
      <c r="AL64" s="176"/>
      <c r="AM64" s="176"/>
      <c r="AN64" s="176"/>
      <c r="AO64" s="175"/>
      <c r="AP64" s="176"/>
      <c r="AQ64" s="176"/>
      <c r="AR64" s="176"/>
      <c r="AS64" s="179"/>
      <c r="AT64" s="179"/>
      <c r="AU64" s="179"/>
    </row>
    <row r="65" spans="1:47" ht="12.75" hidden="1" customHeight="1">
      <c r="A65" s="144"/>
      <c r="B65" s="144"/>
      <c r="C65" s="144"/>
      <c r="D65" s="144"/>
      <c r="E65" s="144"/>
      <c r="F65" s="144"/>
      <c r="G65" s="144"/>
      <c r="H65" s="144"/>
      <c r="I65" s="144"/>
      <c r="J65" s="144"/>
      <c r="K65" s="144"/>
      <c r="L65" s="144"/>
      <c r="M65" s="144"/>
      <c r="N65" s="144"/>
      <c r="O65" s="144"/>
      <c r="P65" s="144"/>
      <c r="Q65" s="144"/>
      <c r="R65" s="144"/>
      <c r="S65" s="144"/>
      <c r="T65" s="144"/>
      <c r="U65" s="144"/>
      <c r="V65" s="144"/>
      <c r="W65" s="144"/>
      <c r="X65" s="144"/>
      <c r="Y65" s="175"/>
      <c r="Z65" s="176"/>
      <c r="AA65" s="176"/>
      <c r="AB65" s="176"/>
      <c r="AC65" s="175"/>
      <c r="AD65" s="176"/>
      <c r="AE65" s="176"/>
      <c r="AF65" s="176"/>
      <c r="AG65" s="175"/>
      <c r="AH65" s="176"/>
      <c r="AI65" s="176"/>
      <c r="AJ65" s="176"/>
      <c r="AK65" s="175"/>
      <c r="AL65" s="176"/>
      <c r="AM65" s="176"/>
      <c r="AN65" s="176"/>
      <c r="AO65" s="175"/>
      <c r="AP65" s="176"/>
      <c r="AQ65" s="176"/>
      <c r="AR65" s="176"/>
      <c r="AS65" s="37"/>
      <c r="AT65" s="37"/>
      <c r="AU65" s="37"/>
    </row>
    <row r="66" spans="1:47" ht="12.75" hidden="1" customHeight="1">
      <c r="A66" s="144"/>
      <c r="B66" s="144"/>
      <c r="C66" s="144"/>
      <c r="D66" s="144"/>
      <c r="E66" s="144"/>
      <c r="F66" s="144"/>
      <c r="G66" s="144"/>
      <c r="H66" s="144"/>
      <c r="I66" s="144"/>
      <c r="J66" s="144"/>
      <c r="K66" s="144"/>
      <c r="L66" s="144"/>
      <c r="M66" s="144"/>
      <c r="N66" s="144"/>
      <c r="O66" s="144"/>
      <c r="P66" s="144"/>
      <c r="Q66" s="144"/>
      <c r="R66" s="144"/>
      <c r="S66" s="144"/>
      <c r="T66" s="144"/>
      <c r="U66" s="144"/>
      <c r="V66" s="144"/>
      <c r="W66" s="144"/>
      <c r="X66" s="144"/>
      <c r="Y66" s="175"/>
      <c r="Z66" s="176"/>
      <c r="AA66" s="176"/>
      <c r="AB66" s="176"/>
      <c r="AC66" s="175"/>
      <c r="AD66" s="176"/>
      <c r="AE66" s="176"/>
      <c r="AF66" s="176"/>
      <c r="AG66" s="175"/>
      <c r="AH66" s="176"/>
      <c r="AI66" s="176"/>
      <c r="AJ66" s="176"/>
      <c r="AK66" s="175"/>
      <c r="AL66" s="176"/>
      <c r="AM66" s="176"/>
      <c r="AN66" s="176"/>
      <c r="AO66" s="175"/>
      <c r="AP66" s="176"/>
      <c r="AQ66" s="176"/>
      <c r="AR66" s="176"/>
      <c r="AS66" s="37"/>
      <c r="AT66" s="37"/>
      <c r="AU66" s="37"/>
    </row>
    <row r="67" spans="1:47" ht="12.75" hidden="1" customHeight="1">
      <c r="A67" s="144"/>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75"/>
      <c r="Z67" s="176"/>
      <c r="AA67" s="176"/>
      <c r="AB67" s="176"/>
      <c r="AC67" s="175"/>
      <c r="AD67" s="176"/>
      <c r="AE67" s="176"/>
      <c r="AF67" s="176"/>
      <c r="AG67" s="175"/>
      <c r="AH67" s="176"/>
      <c r="AI67" s="176"/>
      <c r="AJ67" s="176"/>
      <c r="AK67" s="175"/>
      <c r="AL67" s="176"/>
      <c r="AM67" s="176"/>
      <c r="AN67" s="176"/>
      <c r="AO67" s="175"/>
      <c r="AP67" s="176"/>
      <c r="AQ67" s="176"/>
      <c r="AR67" s="176"/>
      <c r="AS67" s="37"/>
      <c r="AT67" s="37"/>
      <c r="AU67" s="37"/>
    </row>
    <row r="68" spans="1:47" ht="12.75" hidden="1" customHeight="1">
      <c r="A68" s="144"/>
      <c r="B68" s="144"/>
      <c r="C68" s="144"/>
      <c r="D68" s="144"/>
      <c r="E68" s="144"/>
      <c r="F68" s="144"/>
      <c r="G68" s="144"/>
      <c r="H68" s="144"/>
      <c r="I68" s="144"/>
      <c r="J68" s="144"/>
      <c r="K68" s="144"/>
      <c r="L68" s="144"/>
      <c r="M68" s="144"/>
      <c r="N68" s="144"/>
      <c r="O68" s="144"/>
      <c r="P68" s="144"/>
      <c r="Q68" s="144"/>
      <c r="R68" s="144"/>
      <c r="S68" s="144"/>
      <c r="T68" s="144"/>
      <c r="U68" s="144"/>
      <c r="V68" s="144"/>
      <c r="W68" s="144"/>
      <c r="X68" s="144"/>
      <c r="Y68" s="175"/>
      <c r="Z68" s="176"/>
      <c r="AA68" s="176"/>
      <c r="AB68" s="176"/>
      <c r="AC68" s="175"/>
      <c r="AD68" s="176"/>
      <c r="AE68" s="176"/>
      <c r="AF68" s="176"/>
      <c r="AG68" s="175"/>
      <c r="AH68" s="176"/>
      <c r="AI68" s="176"/>
      <c r="AJ68" s="176"/>
      <c r="AK68" s="175"/>
      <c r="AL68" s="176"/>
      <c r="AM68" s="176"/>
      <c r="AN68" s="176"/>
      <c r="AO68" s="175"/>
      <c r="AP68" s="176"/>
      <c r="AQ68" s="176"/>
      <c r="AR68" s="176"/>
      <c r="AS68" s="37"/>
      <c r="AT68" s="37"/>
      <c r="AU68" s="37"/>
    </row>
    <row r="69" spans="1:47" ht="12.75" hidden="1" customHeight="1">
      <c r="A69" s="144"/>
      <c r="B69" s="144"/>
      <c r="C69" s="144"/>
      <c r="D69" s="144"/>
      <c r="E69" s="144"/>
      <c r="F69" s="144"/>
      <c r="G69" s="144"/>
      <c r="H69" s="144"/>
      <c r="I69" s="144"/>
      <c r="J69" s="144"/>
      <c r="K69" s="144"/>
      <c r="L69" s="144"/>
      <c r="M69" s="144"/>
      <c r="N69" s="144"/>
      <c r="O69" s="144"/>
      <c r="P69" s="144"/>
      <c r="Q69" s="144"/>
      <c r="R69" s="144"/>
      <c r="S69" s="144"/>
      <c r="T69" s="144"/>
      <c r="U69" s="144"/>
      <c r="V69" s="144"/>
      <c r="W69" s="144"/>
      <c r="X69" s="144"/>
      <c r="Y69" s="175"/>
      <c r="Z69" s="176"/>
      <c r="AA69" s="176"/>
      <c r="AB69" s="176"/>
      <c r="AC69" s="175"/>
      <c r="AD69" s="176"/>
      <c r="AE69" s="176"/>
      <c r="AF69" s="176"/>
      <c r="AG69" s="175"/>
      <c r="AH69" s="176"/>
      <c r="AI69" s="176"/>
      <c r="AJ69" s="176"/>
      <c r="AK69" s="175"/>
      <c r="AL69" s="176"/>
      <c r="AM69" s="176"/>
      <c r="AN69" s="176"/>
      <c r="AO69" s="175"/>
      <c r="AP69" s="176"/>
      <c r="AQ69" s="176"/>
      <c r="AR69" s="176"/>
      <c r="AS69" s="37"/>
      <c r="AT69" s="37"/>
      <c r="AU69" s="37"/>
    </row>
    <row r="70" spans="1:47" ht="12.75" hidden="1" customHeight="1">
      <c r="A70" s="144"/>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75"/>
      <c r="Z70" s="176"/>
      <c r="AA70" s="176"/>
      <c r="AB70" s="176"/>
      <c r="AC70" s="175"/>
      <c r="AD70" s="176"/>
      <c r="AE70" s="176"/>
      <c r="AF70" s="176"/>
      <c r="AG70" s="175"/>
      <c r="AH70" s="176"/>
      <c r="AI70" s="176"/>
      <c r="AJ70" s="176"/>
      <c r="AK70" s="175"/>
      <c r="AL70" s="176"/>
      <c r="AM70" s="176"/>
      <c r="AN70" s="176"/>
      <c r="AO70" s="175"/>
      <c r="AP70" s="176"/>
      <c r="AQ70" s="176"/>
      <c r="AR70" s="176"/>
      <c r="AS70" s="37"/>
      <c r="AT70" s="37"/>
      <c r="AU70" s="37"/>
    </row>
    <row r="71" spans="1:47" ht="12.75" hidden="1" customHeight="1">
      <c r="A71" s="144"/>
      <c r="B71" s="144"/>
      <c r="C71" s="144"/>
      <c r="D71" s="144"/>
      <c r="E71" s="144"/>
      <c r="F71" s="144"/>
      <c r="G71" s="144"/>
      <c r="H71" s="144"/>
      <c r="I71" s="144"/>
      <c r="J71" s="144"/>
      <c r="K71" s="144"/>
      <c r="L71" s="144"/>
      <c r="M71" s="144"/>
      <c r="N71" s="144"/>
      <c r="O71" s="144"/>
      <c r="P71" s="144"/>
      <c r="Q71" s="144"/>
      <c r="R71" s="144"/>
      <c r="S71" s="144"/>
      <c r="T71" s="144"/>
      <c r="U71" s="144"/>
      <c r="V71" s="144"/>
      <c r="W71" s="144"/>
      <c r="X71" s="144"/>
      <c r="Y71" s="175"/>
      <c r="Z71" s="176"/>
      <c r="AA71" s="176"/>
      <c r="AB71" s="176"/>
      <c r="AC71" s="175"/>
      <c r="AD71" s="176"/>
      <c r="AE71" s="176"/>
      <c r="AF71" s="176"/>
      <c r="AG71" s="175"/>
      <c r="AH71" s="176"/>
      <c r="AI71" s="176"/>
      <c r="AJ71" s="176"/>
      <c r="AK71" s="175"/>
      <c r="AL71" s="176"/>
      <c r="AM71" s="176"/>
      <c r="AN71" s="176"/>
      <c r="AO71" s="175"/>
      <c r="AP71" s="176"/>
      <c r="AQ71" s="176"/>
      <c r="AR71" s="176"/>
      <c r="AS71" s="37"/>
      <c r="AT71" s="37"/>
      <c r="AU71" s="37"/>
    </row>
    <row r="72" spans="1:47" ht="12.75" hidden="1" customHeight="1">
      <c r="A72" s="144"/>
      <c r="B72" s="144"/>
      <c r="C72" s="144"/>
      <c r="D72" s="144"/>
      <c r="E72" s="144"/>
      <c r="F72" s="144"/>
      <c r="G72" s="144"/>
      <c r="H72" s="144"/>
      <c r="I72" s="144"/>
      <c r="J72" s="144"/>
      <c r="K72" s="144"/>
      <c r="L72" s="144"/>
      <c r="M72" s="144"/>
      <c r="N72" s="144"/>
      <c r="O72" s="144"/>
      <c r="P72" s="144"/>
      <c r="Q72" s="144"/>
      <c r="R72" s="144"/>
      <c r="S72" s="144"/>
      <c r="T72" s="144"/>
      <c r="U72" s="144"/>
      <c r="V72" s="144"/>
      <c r="W72" s="144"/>
      <c r="X72" s="144"/>
      <c r="Y72" s="175"/>
      <c r="Z72" s="176"/>
      <c r="AA72" s="176"/>
      <c r="AB72" s="176"/>
      <c r="AC72" s="175"/>
      <c r="AD72" s="176"/>
      <c r="AE72" s="176"/>
      <c r="AF72" s="176"/>
      <c r="AG72" s="175"/>
      <c r="AH72" s="176"/>
      <c r="AI72" s="176"/>
      <c r="AJ72" s="176"/>
      <c r="AK72" s="175"/>
      <c r="AL72" s="176"/>
      <c r="AM72" s="176"/>
      <c r="AN72" s="176"/>
      <c r="AO72" s="175"/>
      <c r="AP72" s="176"/>
      <c r="AQ72" s="176"/>
      <c r="AR72" s="176"/>
      <c r="AS72" s="37"/>
      <c r="AT72" s="37"/>
      <c r="AU72" s="37"/>
    </row>
    <row r="73" spans="1:47" ht="12.75" hidden="1" customHeight="1">
      <c r="A73" s="144"/>
      <c r="B73" s="144"/>
      <c r="C73" s="144"/>
      <c r="D73" s="144"/>
      <c r="E73" s="144"/>
      <c r="F73" s="144"/>
      <c r="G73" s="144"/>
      <c r="H73" s="144"/>
      <c r="I73" s="144"/>
      <c r="J73" s="144"/>
      <c r="K73" s="144"/>
      <c r="L73" s="144"/>
      <c r="M73" s="144"/>
      <c r="N73" s="144"/>
      <c r="O73" s="144"/>
      <c r="P73" s="144"/>
      <c r="Q73" s="144"/>
      <c r="R73" s="144"/>
      <c r="S73" s="144"/>
      <c r="T73" s="144"/>
      <c r="U73" s="144"/>
      <c r="V73" s="144"/>
      <c r="W73" s="144"/>
      <c r="X73" s="144"/>
      <c r="Y73" s="175"/>
      <c r="Z73" s="176"/>
      <c r="AA73" s="176"/>
      <c r="AB73" s="176"/>
      <c r="AC73" s="175"/>
      <c r="AD73" s="176"/>
      <c r="AE73" s="176"/>
      <c r="AF73" s="176"/>
      <c r="AG73" s="175"/>
      <c r="AH73" s="176"/>
      <c r="AI73" s="176"/>
      <c r="AJ73" s="176"/>
      <c r="AK73" s="175"/>
      <c r="AL73" s="176"/>
      <c r="AM73" s="176"/>
      <c r="AN73" s="176"/>
      <c r="AO73" s="175"/>
      <c r="AP73" s="176"/>
      <c r="AQ73" s="176"/>
      <c r="AR73" s="176"/>
      <c r="AS73" s="37"/>
      <c r="AT73" s="37"/>
      <c r="AU73" s="37"/>
    </row>
    <row r="74" spans="1:47" ht="12.75" hidden="1" customHeight="1">
      <c r="A74" s="144"/>
      <c r="B74" s="144"/>
      <c r="C74" s="144"/>
      <c r="D74" s="144"/>
      <c r="E74" s="144"/>
      <c r="F74" s="144"/>
      <c r="G74" s="144"/>
      <c r="H74" s="144"/>
      <c r="I74" s="144"/>
      <c r="J74" s="144"/>
      <c r="K74" s="144"/>
      <c r="L74" s="144"/>
      <c r="M74" s="144"/>
      <c r="N74" s="144"/>
      <c r="O74" s="144"/>
      <c r="P74" s="144"/>
      <c r="Q74" s="144"/>
      <c r="R74" s="144"/>
      <c r="S74" s="144"/>
      <c r="T74" s="144"/>
      <c r="U74" s="144"/>
      <c r="V74" s="144"/>
      <c r="W74" s="144"/>
      <c r="X74" s="144"/>
      <c r="Y74" s="175"/>
      <c r="Z74" s="176"/>
      <c r="AA74" s="176"/>
      <c r="AB74" s="176"/>
      <c r="AC74" s="175"/>
      <c r="AD74" s="176"/>
      <c r="AE74" s="176"/>
      <c r="AF74" s="176"/>
      <c r="AG74" s="175"/>
      <c r="AH74" s="176"/>
      <c r="AI74" s="176"/>
      <c r="AJ74" s="176"/>
      <c r="AK74" s="175"/>
      <c r="AL74" s="176"/>
      <c r="AM74" s="176"/>
      <c r="AN74" s="176"/>
      <c r="AO74" s="175"/>
      <c r="AP74" s="176"/>
      <c r="AQ74" s="176"/>
      <c r="AR74" s="176"/>
      <c r="AS74" s="37"/>
      <c r="AT74" s="37"/>
      <c r="AU74" s="37"/>
    </row>
    <row r="75" spans="1:47" ht="12.75" hidden="1" customHeight="1">
      <c r="A75" s="144"/>
      <c r="B75" s="144"/>
      <c r="C75" s="144"/>
      <c r="D75" s="144"/>
      <c r="E75" s="144"/>
      <c r="F75" s="144"/>
      <c r="G75" s="144"/>
      <c r="H75" s="144"/>
      <c r="I75" s="144"/>
      <c r="J75" s="144"/>
      <c r="K75" s="144"/>
      <c r="L75" s="144"/>
      <c r="M75" s="144"/>
      <c r="N75" s="144"/>
      <c r="O75" s="144"/>
      <c r="P75" s="144"/>
      <c r="Q75" s="144"/>
      <c r="R75" s="144"/>
      <c r="S75" s="144"/>
      <c r="T75" s="144"/>
      <c r="U75" s="144"/>
      <c r="V75" s="144"/>
      <c r="W75" s="144"/>
      <c r="X75" s="144"/>
      <c r="Y75" s="175"/>
      <c r="Z75" s="176"/>
      <c r="AA75" s="176"/>
      <c r="AB75" s="176"/>
      <c r="AC75" s="175"/>
      <c r="AD75" s="176"/>
      <c r="AE75" s="176"/>
      <c r="AF75" s="176"/>
      <c r="AG75" s="175"/>
      <c r="AH75" s="176"/>
      <c r="AI75" s="176"/>
      <c r="AJ75" s="176"/>
      <c r="AK75" s="175"/>
      <c r="AL75" s="176"/>
      <c r="AM75" s="176"/>
      <c r="AN75" s="176"/>
      <c r="AO75" s="175"/>
      <c r="AP75" s="176"/>
      <c r="AQ75" s="176"/>
      <c r="AR75" s="176"/>
      <c r="AS75" s="37"/>
      <c r="AT75" s="37"/>
      <c r="AU75" s="37"/>
    </row>
    <row r="76" spans="1:47" ht="12.75" hidden="1" customHeight="1">
      <c r="A76" s="144"/>
      <c r="B76" s="144"/>
      <c r="C76" s="144"/>
      <c r="D76" s="144"/>
      <c r="E76" s="144"/>
      <c r="F76" s="144"/>
      <c r="G76" s="144"/>
      <c r="H76" s="144"/>
      <c r="I76" s="144"/>
      <c r="J76" s="144"/>
      <c r="K76" s="144"/>
      <c r="L76" s="144"/>
      <c r="M76" s="144"/>
      <c r="N76" s="144"/>
      <c r="O76" s="144"/>
      <c r="P76" s="144"/>
      <c r="Q76" s="144"/>
      <c r="R76" s="144"/>
      <c r="S76" s="144"/>
      <c r="T76" s="144"/>
      <c r="U76" s="144"/>
      <c r="V76" s="144"/>
      <c r="W76" s="144"/>
      <c r="X76" s="144"/>
      <c r="Y76" s="175"/>
      <c r="Z76" s="176"/>
      <c r="AA76" s="176"/>
      <c r="AB76" s="176"/>
      <c r="AC76" s="175"/>
      <c r="AD76" s="176"/>
      <c r="AE76" s="176"/>
      <c r="AF76" s="176"/>
      <c r="AG76" s="175"/>
      <c r="AH76" s="176"/>
      <c r="AI76" s="176"/>
      <c r="AJ76" s="176"/>
      <c r="AK76" s="175"/>
      <c r="AL76" s="176"/>
      <c r="AM76" s="176"/>
      <c r="AN76" s="176"/>
      <c r="AO76" s="175"/>
      <c r="AP76" s="176"/>
      <c r="AQ76" s="176"/>
      <c r="AR76" s="176"/>
      <c r="AS76" s="37"/>
      <c r="AT76" s="37"/>
      <c r="AU76" s="37"/>
    </row>
    <row r="77" spans="1:47" ht="12.75" hidden="1" customHeight="1">
      <c r="A77" s="144"/>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75"/>
      <c r="Z77" s="176"/>
      <c r="AA77" s="176"/>
      <c r="AB77" s="176"/>
      <c r="AC77" s="175"/>
      <c r="AD77" s="176"/>
      <c r="AE77" s="176"/>
      <c r="AF77" s="176"/>
      <c r="AG77" s="175"/>
      <c r="AH77" s="176"/>
      <c r="AI77" s="176"/>
      <c r="AJ77" s="176"/>
      <c r="AK77" s="175"/>
      <c r="AL77" s="176"/>
      <c r="AM77" s="176"/>
      <c r="AN77" s="176"/>
      <c r="AO77" s="175"/>
      <c r="AP77" s="176"/>
      <c r="AQ77" s="176"/>
      <c r="AR77" s="176"/>
      <c r="AS77" s="37"/>
      <c r="AT77" s="37"/>
      <c r="AU77" s="37"/>
    </row>
    <row r="78" spans="1:47" ht="12.75" hidden="1" customHeight="1">
      <c r="A78" s="144"/>
      <c r="B78" s="144"/>
      <c r="C78" s="144"/>
      <c r="D78" s="144"/>
      <c r="E78" s="144"/>
      <c r="F78" s="144"/>
      <c r="G78" s="144"/>
      <c r="H78" s="144"/>
      <c r="I78" s="144"/>
      <c r="J78" s="144"/>
      <c r="K78" s="144"/>
      <c r="L78" s="144"/>
      <c r="M78" s="144"/>
      <c r="N78" s="144"/>
      <c r="O78" s="144"/>
      <c r="P78" s="144"/>
      <c r="Q78" s="144"/>
      <c r="R78" s="144"/>
      <c r="S78" s="144"/>
      <c r="T78" s="144"/>
      <c r="U78" s="144"/>
      <c r="V78" s="144"/>
      <c r="W78" s="144"/>
      <c r="X78" s="144"/>
      <c r="Y78" s="175"/>
      <c r="Z78" s="176"/>
      <c r="AA78" s="176"/>
      <c r="AB78" s="176"/>
      <c r="AC78" s="175"/>
      <c r="AD78" s="176"/>
      <c r="AE78" s="176"/>
      <c r="AF78" s="176"/>
      <c r="AG78" s="175"/>
      <c r="AH78" s="176"/>
      <c r="AI78" s="176"/>
      <c r="AJ78" s="176"/>
      <c r="AK78" s="175"/>
      <c r="AL78" s="176"/>
      <c r="AM78" s="176"/>
      <c r="AN78" s="176"/>
      <c r="AO78" s="175"/>
      <c r="AP78" s="176"/>
      <c r="AQ78" s="176"/>
      <c r="AR78" s="176"/>
      <c r="AS78" s="37"/>
      <c r="AT78" s="37"/>
      <c r="AU78" s="37"/>
    </row>
    <row r="79" spans="1:47" ht="12.75" hidden="1" customHeight="1">
      <c r="A79" s="144"/>
      <c r="B79" s="144"/>
      <c r="C79" s="144"/>
      <c r="D79" s="144"/>
      <c r="E79" s="144"/>
      <c r="F79" s="144"/>
      <c r="G79" s="144"/>
      <c r="H79" s="144"/>
      <c r="I79" s="144"/>
      <c r="J79" s="144"/>
      <c r="K79" s="144"/>
      <c r="L79" s="144"/>
      <c r="M79" s="144"/>
      <c r="N79" s="144"/>
      <c r="O79" s="144"/>
      <c r="P79" s="144"/>
      <c r="Q79" s="144"/>
      <c r="R79" s="144"/>
      <c r="S79" s="144"/>
      <c r="T79" s="144"/>
      <c r="U79" s="144"/>
      <c r="V79" s="144"/>
      <c r="W79" s="144"/>
      <c r="X79" s="144"/>
      <c r="Y79" s="175"/>
      <c r="Z79" s="176"/>
      <c r="AA79" s="176"/>
      <c r="AB79" s="176"/>
      <c r="AC79" s="175"/>
      <c r="AD79" s="176"/>
      <c r="AE79" s="176"/>
      <c r="AF79" s="176"/>
      <c r="AG79" s="175"/>
      <c r="AH79" s="176"/>
      <c r="AI79" s="176"/>
      <c r="AJ79" s="176"/>
      <c r="AK79" s="175"/>
      <c r="AL79" s="176"/>
      <c r="AM79" s="176"/>
      <c r="AN79" s="176"/>
      <c r="AO79" s="175"/>
      <c r="AP79" s="176"/>
      <c r="AQ79" s="176"/>
      <c r="AR79" s="176"/>
      <c r="AS79" s="37"/>
      <c r="AT79" s="37"/>
      <c r="AU79" s="37"/>
    </row>
    <row r="80" spans="1:47" ht="12.75" hidden="1" customHeight="1">
      <c r="A80" s="144"/>
      <c r="B80" s="144"/>
      <c r="C80" s="144"/>
      <c r="D80" s="144"/>
      <c r="E80" s="144"/>
      <c r="F80" s="144"/>
      <c r="G80" s="144"/>
      <c r="H80" s="144"/>
      <c r="I80" s="144"/>
      <c r="J80" s="144"/>
      <c r="K80" s="144"/>
      <c r="L80" s="144"/>
      <c r="M80" s="144"/>
      <c r="N80" s="144"/>
      <c r="O80" s="144"/>
      <c r="P80" s="144"/>
      <c r="Q80" s="144"/>
      <c r="R80" s="144"/>
      <c r="S80" s="144"/>
      <c r="T80" s="144"/>
      <c r="U80" s="144"/>
      <c r="V80" s="144"/>
      <c r="W80" s="144"/>
      <c r="X80" s="144"/>
      <c r="Y80" s="175"/>
      <c r="Z80" s="176"/>
      <c r="AA80" s="176"/>
      <c r="AB80" s="176"/>
      <c r="AC80" s="175"/>
      <c r="AD80" s="176"/>
      <c r="AE80" s="176"/>
      <c r="AF80" s="176"/>
      <c r="AG80" s="175"/>
      <c r="AH80" s="176"/>
      <c r="AI80" s="176"/>
      <c r="AJ80" s="176"/>
      <c r="AK80" s="175"/>
      <c r="AL80" s="176"/>
      <c r="AM80" s="176"/>
      <c r="AN80" s="176"/>
      <c r="AO80" s="175"/>
      <c r="AP80" s="176"/>
      <c r="AQ80" s="176"/>
      <c r="AR80" s="176"/>
      <c r="AS80" s="37"/>
      <c r="AT80" s="37"/>
      <c r="AU80" s="37"/>
    </row>
    <row r="81" spans="1:47" ht="12.75" hidden="1" customHeight="1">
      <c r="A81" s="144"/>
      <c r="B81" s="144"/>
      <c r="C81" s="144"/>
      <c r="D81" s="144"/>
      <c r="E81" s="144"/>
      <c r="F81" s="144"/>
      <c r="G81" s="144"/>
      <c r="H81" s="144"/>
      <c r="I81" s="144"/>
      <c r="J81" s="144"/>
      <c r="K81" s="144"/>
      <c r="L81" s="144"/>
      <c r="M81" s="144"/>
      <c r="N81" s="144"/>
      <c r="O81" s="144"/>
      <c r="P81" s="144"/>
      <c r="Q81" s="144"/>
      <c r="R81" s="144"/>
      <c r="S81" s="144"/>
      <c r="T81" s="144"/>
      <c r="U81" s="144"/>
      <c r="V81" s="144"/>
      <c r="W81" s="144"/>
      <c r="X81" s="144"/>
      <c r="Y81" s="175"/>
      <c r="Z81" s="176"/>
      <c r="AA81" s="176"/>
      <c r="AB81" s="176"/>
      <c r="AC81" s="175"/>
      <c r="AD81" s="176"/>
      <c r="AE81" s="176"/>
      <c r="AF81" s="176"/>
      <c r="AG81" s="175"/>
      <c r="AH81" s="176"/>
      <c r="AI81" s="176"/>
      <c r="AJ81" s="176"/>
      <c r="AK81" s="175"/>
      <c r="AL81" s="176"/>
      <c r="AM81" s="176"/>
      <c r="AN81" s="176"/>
      <c r="AO81" s="175"/>
      <c r="AP81" s="176"/>
      <c r="AQ81" s="176"/>
      <c r="AR81" s="176"/>
      <c r="AS81" s="37"/>
      <c r="AT81" s="37"/>
      <c r="AU81" s="37"/>
    </row>
    <row r="82" spans="1:47" ht="12.75" hidden="1" customHeight="1">
      <c r="A82" s="144"/>
      <c r="B82" s="144"/>
      <c r="C82" s="144"/>
      <c r="D82" s="144"/>
      <c r="E82" s="144"/>
      <c r="F82" s="144"/>
      <c r="G82" s="144"/>
      <c r="H82" s="144"/>
      <c r="I82" s="144"/>
      <c r="J82" s="144"/>
      <c r="K82" s="144"/>
      <c r="L82" s="144"/>
      <c r="M82" s="144"/>
      <c r="N82" s="144"/>
      <c r="O82" s="144"/>
      <c r="P82" s="144"/>
      <c r="Q82" s="144"/>
      <c r="R82" s="144"/>
      <c r="S82" s="144"/>
      <c r="T82" s="144"/>
      <c r="U82" s="144"/>
      <c r="V82" s="144"/>
      <c r="W82" s="144"/>
      <c r="X82" s="144"/>
      <c r="Y82" s="175"/>
      <c r="Z82" s="176"/>
      <c r="AA82" s="176"/>
      <c r="AB82" s="176"/>
      <c r="AC82" s="175"/>
      <c r="AD82" s="176"/>
      <c r="AE82" s="176"/>
      <c r="AF82" s="176"/>
      <c r="AG82" s="175"/>
      <c r="AH82" s="176"/>
      <c r="AI82" s="176"/>
      <c r="AJ82" s="176"/>
      <c r="AK82" s="175"/>
      <c r="AL82" s="176"/>
      <c r="AM82" s="176"/>
      <c r="AN82" s="176"/>
      <c r="AO82" s="175"/>
      <c r="AP82" s="176"/>
      <c r="AQ82" s="176"/>
      <c r="AR82" s="176"/>
      <c r="AS82" s="37"/>
      <c r="AT82" s="37"/>
      <c r="AU82" s="37"/>
    </row>
    <row r="83" spans="1:47" ht="12.75" hidden="1" customHeight="1">
      <c r="A83" s="144"/>
      <c r="B83" s="144"/>
      <c r="C83" s="144"/>
      <c r="D83" s="144"/>
      <c r="E83" s="144"/>
      <c r="F83" s="144"/>
      <c r="G83" s="144"/>
      <c r="H83" s="144"/>
      <c r="I83" s="144"/>
      <c r="J83" s="144"/>
      <c r="K83" s="144"/>
      <c r="L83" s="144"/>
      <c r="M83" s="144"/>
      <c r="N83" s="144"/>
      <c r="O83" s="144"/>
      <c r="P83" s="144"/>
      <c r="Q83" s="144"/>
      <c r="R83" s="144"/>
      <c r="S83" s="144"/>
      <c r="T83" s="144"/>
      <c r="U83" s="144"/>
      <c r="V83" s="144"/>
      <c r="W83" s="144"/>
      <c r="X83" s="144"/>
      <c r="Y83" s="175"/>
      <c r="Z83" s="176"/>
      <c r="AA83" s="176"/>
      <c r="AB83" s="176"/>
      <c r="AC83" s="175"/>
      <c r="AD83" s="176"/>
      <c r="AE83" s="176"/>
      <c r="AF83" s="176"/>
      <c r="AG83" s="175"/>
      <c r="AH83" s="176"/>
      <c r="AI83" s="176"/>
      <c r="AJ83" s="176"/>
      <c r="AK83" s="175"/>
      <c r="AL83" s="176"/>
      <c r="AM83" s="176"/>
      <c r="AN83" s="176"/>
      <c r="AO83" s="175"/>
      <c r="AP83" s="176"/>
      <c r="AQ83" s="176"/>
      <c r="AR83" s="176"/>
      <c r="AS83" s="37"/>
      <c r="AT83" s="37"/>
      <c r="AU83" s="37"/>
    </row>
    <row r="84" spans="1:47" ht="12.75" hidden="1" customHeight="1">
      <c r="A84" s="144"/>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75"/>
      <c r="Z84" s="176"/>
      <c r="AA84" s="176"/>
      <c r="AB84" s="176"/>
      <c r="AC84" s="175"/>
      <c r="AD84" s="176"/>
      <c r="AE84" s="176"/>
      <c r="AF84" s="176"/>
      <c r="AG84" s="175"/>
      <c r="AH84" s="176"/>
      <c r="AI84" s="176"/>
      <c r="AJ84" s="176"/>
      <c r="AK84" s="175"/>
      <c r="AL84" s="176"/>
      <c r="AM84" s="176"/>
      <c r="AN84" s="176"/>
      <c r="AO84" s="175"/>
      <c r="AP84" s="176"/>
      <c r="AQ84" s="176"/>
      <c r="AR84" s="176"/>
      <c r="AS84" s="37"/>
      <c r="AT84" s="37"/>
      <c r="AU84" s="37"/>
    </row>
    <row r="85" spans="1:47" ht="12.75" hidden="1" customHeight="1">
      <c r="A85" s="144"/>
      <c r="B85" s="144"/>
      <c r="C85" s="144"/>
      <c r="D85" s="144"/>
      <c r="E85" s="144"/>
      <c r="F85" s="144"/>
      <c r="G85" s="144"/>
      <c r="H85" s="144"/>
      <c r="I85" s="144"/>
      <c r="J85" s="144"/>
      <c r="K85" s="144"/>
      <c r="L85" s="144"/>
      <c r="M85" s="144"/>
      <c r="N85" s="144"/>
      <c r="O85" s="144"/>
      <c r="P85" s="144"/>
      <c r="Q85" s="144"/>
      <c r="R85" s="144"/>
      <c r="S85" s="144"/>
      <c r="T85" s="144"/>
      <c r="U85" s="144"/>
      <c r="V85" s="144"/>
      <c r="W85" s="144"/>
      <c r="X85" s="144"/>
      <c r="Y85" s="175"/>
      <c r="Z85" s="176"/>
      <c r="AA85" s="176"/>
      <c r="AB85" s="176"/>
      <c r="AC85" s="175"/>
      <c r="AD85" s="176"/>
      <c r="AE85" s="176"/>
      <c r="AF85" s="176"/>
      <c r="AG85" s="175"/>
      <c r="AH85" s="176"/>
      <c r="AI85" s="176"/>
      <c r="AJ85" s="176"/>
      <c r="AK85" s="175"/>
      <c r="AL85" s="176"/>
      <c r="AM85" s="176"/>
      <c r="AN85" s="176"/>
      <c r="AO85" s="175"/>
      <c r="AP85" s="176"/>
      <c r="AQ85" s="176"/>
      <c r="AR85" s="176"/>
      <c r="AS85" s="37"/>
      <c r="AT85" s="37"/>
      <c r="AU85" s="37"/>
    </row>
    <row r="86" spans="1:47" ht="12.75" hidden="1" customHeight="1">
      <c r="A86" s="144"/>
      <c r="B86" s="144"/>
      <c r="C86" s="144"/>
      <c r="D86" s="144"/>
      <c r="E86" s="144"/>
      <c r="F86" s="144"/>
      <c r="G86" s="144"/>
      <c r="H86" s="144"/>
      <c r="I86" s="144"/>
      <c r="J86" s="144"/>
      <c r="K86" s="144"/>
      <c r="L86" s="144"/>
      <c r="M86" s="144"/>
      <c r="N86" s="144"/>
      <c r="O86" s="144"/>
      <c r="P86" s="144"/>
      <c r="Q86" s="144"/>
      <c r="R86" s="144"/>
      <c r="S86" s="144"/>
      <c r="T86" s="144"/>
      <c r="U86" s="144"/>
      <c r="V86" s="144"/>
      <c r="W86" s="144"/>
      <c r="X86" s="144"/>
      <c r="Y86" s="175"/>
      <c r="Z86" s="176"/>
      <c r="AA86" s="176"/>
      <c r="AB86" s="176"/>
      <c r="AC86" s="175"/>
      <c r="AD86" s="176"/>
      <c r="AE86" s="176"/>
      <c r="AF86" s="176"/>
      <c r="AG86" s="175"/>
      <c r="AH86" s="176"/>
      <c r="AI86" s="176"/>
      <c r="AJ86" s="176"/>
      <c r="AK86" s="175"/>
      <c r="AL86" s="176"/>
      <c r="AM86" s="176"/>
      <c r="AN86" s="176"/>
      <c r="AO86" s="175"/>
      <c r="AP86" s="176"/>
      <c r="AQ86" s="176"/>
      <c r="AR86" s="176"/>
      <c r="AS86" s="37"/>
      <c r="AT86" s="37"/>
      <c r="AU86" s="37"/>
    </row>
    <row r="87" spans="1:47" ht="12.75" hidden="1" customHeight="1">
      <c r="A87" s="144"/>
      <c r="B87" s="144"/>
      <c r="C87" s="144"/>
      <c r="D87" s="144"/>
      <c r="E87" s="144"/>
      <c r="F87" s="144"/>
      <c r="G87" s="144"/>
      <c r="H87" s="144"/>
      <c r="I87" s="144"/>
      <c r="J87" s="144"/>
      <c r="K87" s="144"/>
      <c r="L87" s="144"/>
      <c r="M87" s="144"/>
      <c r="N87" s="144"/>
      <c r="O87" s="144"/>
      <c r="P87" s="144"/>
      <c r="Q87" s="144"/>
      <c r="R87" s="144"/>
      <c r="S87" s="144"/>
      <c r="T87" s="144"/>
      <c r="U87" s="144"/>
      <c r="V87" s="144"/>
      <c r="W87" s="144"/>
      <c r="X87" s="144"/>
      <c r="Y87" s="175"/>
      <c r="Z87" s="176"/>
      <c r="AA87" s="176"/>
      <c r="AB87" s="176"/>
      <c r="AC87" s="175"/>
      <c r="AD87" s="176"/>
      <c r="AE87" s="176"/>
      <c r="AF87" s="176"/>
      <c r="AG87" s="175"/>
      <c r="AH87" s="176"/>
      <c r="AI87" s="176"/>
      <c r="AJ87" s="176"/>
      <c r="AK87" s="175"/>
      <c r="AL87" s="176"/>
      <c r="AM87" s="176"/>
      <c r="AN87" s="176"/>
      <c r="AO87" s="175"/>
      <c r="AP87" s="176"/>
      <c r="AQ87" s="176"/>
      <c r="AR87" s="176"/>
      <c r="AS87" s="37"/>
      <c r="AT87" s="37"/>
      <c r="AU87" s="37"/>
    </row>
    <row r="88" spans="1:47" ht="12.75" hidden="1" customHeight="1">
      <c r="A88" s="144"/>
      <c r="B88" s="144"/>
      <c r="C88" s="144"/>
      <c r="D88" s="144"/>
      <c r="E88" s="144"/>
      <c r="F88" s="144"/>
      <c r="G88" s="144"/>
      <c r="H88" s="144"/>
      <c r="I88" s="144"/>
      <c r="J88" s="144"/>
      <c r="K88" s="144"/>
      <c r="L88" s="144"/>
      <c r="M88" s="144"/>
      <c r="N88" s="144"/>
      <c r="O88" s="144"/>
      <c r="P88" s="144"/>
      <c r="Q88" s="144"/>
      <c r="R88" s="144"/>
      <c r="S88" s="144"/>
      <c r="T88" s="144"/>
      <c r="U88" s="144"/>
      <c r="V88" s="144"/>
      <c r="W88" s="144"/>
      <c r="X88" s="144"/>
      <c r="Y88" s="175"/>
      <c r="Z88" s="176"/>
      <c r="AA88" s="176"/>
      <c r="AB88" s="176"/>
      <c r="AC88" s="175"/>
      <c r="AD88" s="176"/>
      <c r="AE88" s="176"/>
      <c r="AF88" s="176"/>
      <c r="AG88" s="175"/>
      <c r="AH88" s="176"/>
      <c r="AI88" s="176"/>
      <c r="AJ88" s="176"/>
      <c r="AK88" s="175"/>
      <c r="AL88" s="176"/>
      <c r="AM88" s="176"/>
      <c r="AN88" s="176"/>
      <c r="AO88" s="175"/>
      <c r="AP88" s="176"/>
      <c r="AQ88" s="176"/>
      <c r="AR88" s="176"/>
      <c r="AS88" s="37"/>
      <c r="AT88" s="37"/>
      <c r="AU88" s="37"/>
    </row>
    <row r="89" spans="1:47" ht="12.75" hidden="1" customHeight="1">
      <c r="A89" s="144"/>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75"/>
      <c r="Z89" s="176"/>
      <c r="AA89" s="176"/>
      <c r="AB89" s="176"/>
      <c r="AC89" s="175"/>
      <c r="AD89" s="176"/>
      <c r="AE89" s="176"/>
      <c r="AF89" s="176"/>
      <c r="AG89" s="175"/>
      <c r="AH89" s="176"/>
      <c r="AI89" s="176"/>
      <c r="AJ89" s="176"/>
      <c r="AK89" s="175"/>
      <c r="AL89" s="176"/>
      <c r="AM89" s="176"/>
      <c r="AN89" s="176"/>
      <c r="AO89" s="175"/>
      <c r="AP89" s="176"/>
      <c r="AQ89" s="176"/>
      <c r="AR89" s="176"/>
      <c r="AS89" s="37"/>
      <c r="AT89" s="37"/>
      <c r="AU89" s="37"/>
    </row>
    <row r="90" spans="1:47" ht="12.75" hidden="1" customHeight="1">
      <c r="A90" s="144"/>
      <c r="B90" s="144"/>
      <c r="C90" s="144"/>
      <c r="D90" s="144"/>
      <c r="E90" s="144"/>
      <c r="F90" s="144"/>
      <c r="G90" s="144"/>
      <c r="H90" s="144"/>
      <c r="I90" s="144"/>
      <c r="J90" s="144"/>
      <c r="K90" s="144"/>
      <c r="L90" s="144"/>
      <c r="M90" s="144"/>
      <c r="N90" s="144"/>
      <c r="O90" s="144"/>
      <c r="P90" s="144"/>
      <c r="Q90" s="144"/>
      <c r="R90" s="144"/>
      <c r="S90" s="144"/>
      <c r="T90" s="144"/>
      <c r="U90" s="144"/>
      <c r="V90" s="144"/>
      <c r="W90" s="144"/>
      <c r="X90" s="144"/>
      <c r="Y90" s="175"/>
      <c r="Z90" s="176"/>
      <c r="AA90" s="176"/>
      <c r="AB90" s="176"/>
      <c r="AC90" s="175"/>
      <c r="AD90" s="176"/>
      <c r="AE90" s="176"/>
      <c r="AF90" s="176"/>
      <c r="AG90" s="175"/>
      <c r="AH90" s="176"/>
      <c r="AI90" s="176"/>
      <c r="AJ90" s="176"/>
      <c r="AK90" s="175"/>
      <c r="AL90" s="176"/>
      <c r="AM90" s="176"/>
      <c r="AN90" s="176"/>
      <c r="AO90" s="175"/>
      <c r="AP90" s="176"/>
      <c r="AQ90" s="176"/>
      <c r="AR90" s="176"/>
      <c r="AS90" s="37"/>
      <c r="AT90" s="37"/>
      <c r="AU90" s="37"/>
    </row>
    <row r="91" spans="1:47" ht="12.75" hidden="1" customHeight="1">
      <c r="A91" s="144"/>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75"/>
      <c r="Z91" s="176"/>
      <c r="AA91" s="176"/>
      <c r="AB91" s="176"/>
      <c r="AC91" s="175"/>
      <c r="AD91" s="176"/>
      <c r="AE91" s="176"/>
      <c r="AF91" s="176"/>
      <c r="AG91" s="175"/>
      <c r="AH91" s="176"/>
      <c r="AI91" s="176"/>
      <c r="AJ91" s="176"/>
      <c r="AK91" s="175"/>
      <c r="AL91" s="176"/>
      <c r="AM91" s="176"/>
      <c r="AN91" s="176"/>
      <c r="AO91" s="175"/>
      <c r="AP91" s="176"/>
      <c r="AQ91" s="176"/>
      <c r="AR91" s="176"/>
      <c r="AS91" s="37"/>
      <c r="AT91" s="37"/>
      <c r="AU91" s="37"/>
    </row>
    <row r="92" spans="1:47" ht="12.75" hidden="1" customHeight="1">
      <c r="A92" s="144"/>
      <c r="B92" s="144"/>
      <c r="C92" s="144"/>
      <c r="D92" s="144"/>
      <c r="E92" s="144"/>
      <c r="F92" s="144"/>
      <c r="G92" s="144"/>
      <c r="H92" s="144"/>
      <c r="I92" s="144"/>
      <c r="J92" s="144"/>
      <c r="K92" s="144"/>
      <c r="L92" s="144"/>
      <c r="M92" s="144"/>
      <c r="N92" s="144"/>
      <c r="O92" s="144"/>
      <c r="P92" s="144"/>
      <c r="Q92" s="144"/>
      <c r="R92" s="144"/>
      <c r="S92" s="144"/>
      <c r="T92" s="144"/>
      <c r="U92" s="144"/>
      <c r="V92" s="144"/>
      <c r="W92" s="144"/>
      <c r="X92" s="144"/>
      <c r="Y92" s="175"/>
      <c r="Z92" s="176"/>
      <c r="AA92" s="176"/>
      <c r="AB92" s="176"/>
      <c r="AC92" s="175"/>
      <c r="AD92" s="176"/>
      <c r="AE92" s="176"/>
      <c r="AF92" s="176"/>
      <c r="AG92" s="175"/>
      <c r="AH92" s="176"/>
      <c r="AI92" s="176"/>
      <c r="AJ92" s="176"/>
      <c r="AK92" s="175"/>
      <c r="AL92" s="176"/>
      <c r="AM92" s="176"/>
      <c r="AN92" s="176"/>
      <c r="AO92" s="175"/>
      <c r="AP92" s="176"/>
      <c r="AQ92" s="176"/>
      <c r="AR92" s="176"/>
      <c r="AS92" s="37"/>
      <c r="AT92" s="37"/>
      <c r="AU92" s="37"/>
    </row>
    <row r="93" spans="1:47" ht="12.75" hidden="1" customHeight="1">
      <c r="A93" s="144"/>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75"/>
      <c r="Z93" s="176"/>
      <c r="AA93" s="176"/>
      <c r="AB93" s="176"/>
      <c r="AC93" s="175"/>
      <c r="AD93" s="176"/>
      <c r="AE93" s="176"/>
      <c r="AF93" s="176"/>
      <c r="AG93" s="175"/>
      <c r="AH93" s="176"/>
      <c r="AI93" s="176"/>
      <c r="AJ93" s="176"/>
      <c r="AK93" s="175"/>
      <c r="AL93" s="176"/>
      <c r="AM93" s="176"/>
      <c r="AN93" s="176"/>
      <c r="AO93" s="175"/>
      <c r="AP93" s="176"/>
      <c r="AQ93" s="176"/>
      <c r="AR93" s="176"/>
      <c r="AS93" s="37"/>
      <c r="AT93" s="37"/>
      <c r="AU93" s="37"/>
    </row>
    <row r="94" spans="1:47" ht="12.75" hidden="1" customHeight="1">
      <c r="A94" s="144"/>
      <c r="B94" s="144"/>
      <c r="C94" s="144"/>
      <c r="D94" s="144"/>
      <c r="E94" s="144"/>
      <c r="F94" s="144"/>
      <c r="G94" s="144"/>
      <c r="H94" s="144"/>
      <c r="I94" s="144"/>
      <c r="J94" s="144"/>
      <c r="K94" s="144"/>
      <c r="L94" s="144"/>
      <c r="M94" s="144"/>
      <c r="N94" s="144"/>
      <c r="O94" s="144"/>
      <c r="P94" s="144"/>
      <c r="Q94" s="144"/>
      <c r="R94" s="144"/>
      <c r="S94" s="144"/>
      <c r="T94" s="144"/>
      <c r="U94" s="144"/>
      <c r="V94" s="144"/>
      <c r="W94" s="144"/>
      <c r="X94" s="144"/>
      <c r="Y94" s="175"/>
      <c r="Z94" s="176"/>
      <c r="AA94" s="176"/>
      <c r="AB94" s="176"/>
      <c r="AC94" s="175"/>
      <c r="AD94" s="176"/>
      <c r="AE94" s="176"/>
      <c r="AF94" s="176"/>
      <c r="AG94" s="175"/>
      <c r="AH94" s="176"/>
      <c r="AI94" s="176"/>
      <c r="AJ94" s="176"/>
      <c r="AK94" s="175"/>
      <c r="AL94" s="176"/>
      <c r="AM94" s="176"/>
      <c r="AN94" s="176"/>
      <c r="AO94" s="175"/>
      <c r="AP94" s="176"/>
      <c r="AQ94" s="176"/>
      <c r="AR94" s="176"/>
      <c r="AS94" s="37"/>
      <c r="AT94" s="37"/>
      <c r="AU94" s="37"/>
    </row>
    <row r="95" spans="1:47" ht="12.75" hidden="1" customHeight="1">
      <c r="A95" s="144"/>
      <c r="B95" s="144"/>
      <c r="C95" s="144"/>
      <c r="D95" s="144"/>
      <c r="E95" s="144"/>
      <c r="F95" s="144"/>
      <c r="G95" s="144"/>
      <c r="H95" s="144"/>
      <c r="I95" s="144"/>
      <c r="J95" s="144"/>
      <c r="K95" s="144"/>
      <c r="L95" s="144"/>
      <c r="M95" s="144"/>
      <c r="N95" s="144"/>
      <c r="O95" s="144"/>
      <c r="P95" s="144"/>
      <c r="Q95" s="144"/>
      <c r="R95" s="144"/>
      <c r="S95" s="144"/>
      <c r="T95" s="144"/>
      <c r="U95" s="144"/>
      <c r="V95" s="144"/>
      <c r="W95" s="144"/>
      <c r="X95" s="144"/>
      <c r="Y95" s="175"/>
      <c r="Z95" s="176"/>
      <c r="AA95" s="176"/>
      <c r="AB95" s="176"/>
      <c r="AC95" s="175"/>
      <c r="AD95" s="176"/>
      <c r="AE95" s="176"/>
      <c r="AF95" s="176"/>
      <c r="AG95" s="175"/>
      <c r="AH95" s="176"/>
      <c r="AI95" s="176"/>
      <c r="AJ95" s="176"/>
      <c r="AK95" s="175"/>
      <c r="AL95" s="176"/>
      <c r="AM95" s="176"/>
      <c r="AN95" s="176"/>
      <c r="AO95" s="175"/>
      <c r="AP95" s="176"/>
      <c r="AQ95" s="176"/>
      <c r="AR95" s="176"/>
      <c r="AS95" s="37"/>
      <c r="AT95" s="37"/>
      <c r="AU95" s="37"/>
    </row>
    <row r="96" spans="1:47" ht="12.75" hidden="1" customHeight="1">
      <c r="A96" s="144"/>
      <c r="B96" s="144"/>
      <c r="C96" s="144"/>
      <c r="D96" s="144"/>
      <c r="E96" s="144"/>
      <c r="F96" s="144"/>
      <c r="G96" s="144"/>
      <c r="H96" s="144"/>
      <c r="I96" s="144"/>
      <c r="J96" s="144"/>
      <c r="K96" s="144"/>
      <c r="L96" s="144"/>
      <c r="M96" s="144"/>
      <c r="N96" s="144"/>
      <c r="O96" s="144"/>
      <c r="P96" s="144"/>
      <c r="Q96" s="144"/>
      <c r="R96" s="144"/>
      <c r="S96" s="144"/>
      <c r="T96" s="144"/>
      <c r="U96" s="144"/>
      <c r="V96" s="144"/>
      <c r="W96" s="144"/>
      <c r="X96" s="144"/>
      <c r="Y96" s="175"/>
      <c r="Z96" s="176"/>
      <c r="AA96" s="176"/>
      <c r="AB96" s="176"/>
      <c r="AC96" s="175"/>
      <c r="AD96" s="176"/>
      <c r="AE96" s="176"/>
      <c r="AF96" s="176"/>
      <c r="AG96" s="175"/>
      <c r="AH96" s="176"/>
      <c r="AI96" s="176"/>
      <c r="AJ96" s="176"/>
      <c r="AK96" s="175"/>
      <c r="AL96" s="176"/>
      <c r="AM96" s="176"/>
      <c r="AN96" s="176"/>
      <c r="AO96" s="175"/>
      <c r="AP96" s="176"/>
      <c r="AQ96" s="176"/>
      <c r="AR96" s="176"/>
      <c r="AS96" s="37"/>
      <c r="AT96" s="37"/>
      <c r="AU96" s="37"/>
    </row>
    <row r="97" spans="1:47" ht="12.75" hidden="1" customHeight="1">
      <c r="A97" s="144"/>
      <c r="B97" s="144"/>
      <c r="C97" s="144"/>
      <c r="D97" s="144"/>
      <c r="E97" s="144"/>
      <c r="F97" s="144"/>
      <c r="G97" s="144"/>
      <c r="H97" s="144"/>
      <c r="I97" s="144"/>
      <c r="J97" s="144"/>
      <c r="K97" s="144"/>
      <c r="L97" s="144"/>
      <c r="M97" s="144"/>
      <c r="N97" s="144"/>
      <c r="O97" s="144"/>
      <c r="P97" s="144"/>
      <c r="Q97" s="144"/>
      <c r="R97" s="144"/>
      <c r="S97" s="144"/>
      <c r="T97" s="144"/>
      <c r="U97" s="144"/>
      <c r="V97" s="144"/>
      <c r="W97" s="144"/>
      <c r="X97" s="144"/>
      <c r="Y97" s="175"/>
      <c r="Z97" s="176"/>
      <c r="AA97" s="176"/>
      <c r="AB97" s="176"/>
      <c r="AC97" s="175"/>
      <c r="AD97" s="176"/>
      <c r="AE97" s="176"/>
      <c r="AF97" s="176"/>
      <c r="AG97" s="175"/>
      <c r="AH97" s="176"/>
      <c r="AI97" s="176"/>
      <c r="AJ97" s="176"/>
      <c r="AK97" s="175"/>
      <c r="AL97" s="176"/>
      <c r="AM97" s="176"/>
      <c r="AN97" s="176"/>
      <c r="AO97" s="175"/>
      <c r="AP97" s="176"/>
      <c r="AQ97" s="176"/>
      <c r="AR97" s="176"/>
      <c r="AS97" s="37"/>
      <c r="AT97" s="37"/>
      <c r="AU97" s="37"/>
    </row>
    <row r="98" spans="1:47" ht="12.75" hidden="1" customHeight="1">
      <c r="A98" s="144"/>
      <c r="B98" s="144"/>
      <c r="C98" s="144"/>
      <c r="D98" s="144"/>
      <c r="E98" s="144"/>
      <c r="F98" s="144"/>
      <c r="G98" s="144"/>
      <c r="H98" s="144"/>
      <c r="I98" s="144"/>
      <c r="J98" s="144"/>
      <c r="K98" s="144"/>
      <c r="L98" s="144"/>
      <c r="M98" s="144"/>
      <c r="N98" s="144"/>
      <c r="O98" s="144"/>
      <c r="P98" s="144"/>
      <c r="Q98" s="144"/>
      <c r="R98" s="144"/>
      <c r="S98" s="144"/>
      <c r="T98" s="144"/>
      <c r="U98" s="144"/>
      <c r="V98" s="144"/>
      <c r="W98" s="144"/>
      <c r="X98" s="144"/>
      <c r="Y98" s="175"/>
      <c r="Z98" s="176"/>
      <c r="AA98" s="176"/>
      <c r="AB98" s="176"/>
      <c r="AC98" s="175"/>
      <c r="AD98" s="176"/>
      <c r="AE98" s="176"/>
      <c r="AF98" s="176"/>
      <c r="AG98" s="175"/>
      <c r="AH98" s="176"/>
      <c r="AI98" s="176"/>
      <c r="AJ98" s="176"/>
      <c r="AK98" s="175"/>
      <c r="AL98" s="176"/>
      <c r="AM98" s="176"/>
      <c r="AN98" s="176"/>
      <c r="AO98" s="175"/>
      <c r="AP98" s="176"/>
      <c r="AQ98" s="176"/>
      <c r="AR98" s="176"/>
      <c r="AS98" s="37"/>
      <c r="AT98" s="37"/>
      <c r="AU98" s="37"/>
    </row>
    <row r="99" spans="1:47" ht="12.75" hidden="1" customHeight="1">
      <c r="A99" s="144"/>
      <c r="B99" s="144"/>
      <c r="C99" s="144"/>
      <c r="D99" s="144"/>
      <c r="E99" s="144"/>
      <c r="F99" s="144"/>
      <c r="G99" s="144"/>
      <c r="H99" s="144"/>
      <c r="I99" s="144"/>
      <c r="J99" s="144"/>
      <c r="K99" s="144"/>
      <c r="L99" s="144"/>
      <c r="M99" s="144"/>
      <c r="N99" s="144"/>
      <c r="O99" s="144"/>
      <c r="P99" s="144"/>
      <c r="Q99" s="144"/>
      <c r="R99" s="144"/>
      <c r="S99" s="144"/>
      <c r="T99" s="144"/>
      <c r="U99" s="144"/>
      <c r="V99" s="144"/>
      <c r="W99" s="144"/>
      <c r="X99" s="144"/>
      <c r="Y99" s="175"/>
      <c r="Z99" s="176"/>
      <c r="AA99" s="176"/>
      <c r="AB99" s="176"/>
      <c r="AC99" s="175"/>
      <c r="AD99" s="176"/>
      <c r="AE99" s="176"/>
      <c r="AF99" s="176"/>
      <c r="AG99" s="175"/>
      <c r="AH99" s="176"/>
      <c r="AI99" s="176"/>
      <c r="AJ99" s="176"/>
      <c r="AK99" s="175"/>
      <c r="AL99" s="176"/>
      <c r="AM99" s="176"/>
      <c r="AN99" s="176"/>
      <c r="AO99" s="175"/>
      <c r="AP99" s="176"/>
      <c r="AQ99" s="176"/>
      <c r="AR99" s="176"/>
      <c r="AS99" s="37"/>
      <c r="AT99" s="37"/>
      <c r="AU99" s="37"/>
    </row>
    <row r="100" spans="1:47" ht="12.75" hidden="1" customHeight="1">
      <c r="A100" s="144"/>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75"/>
      <c r="Z100" s="176"/>
      <c r="AA100" s="176"/>
      <c r="AB100" s="176"/>
      <c r="AC100" s="175"/>
      <c r="AD100" s="176"/>
      <c r="AE100" s="176"/>
      <c r="AF100" s="176"/>
      <c r="AG100" s="175"/>
      <c r="AH100" s="176"/>
      <c r="AI100" s="176"/>
      <c r="AJ100" s="176"/>
      <c r="AK100" s="175"/>
      <c r="AL100" s="176"/>
      <c r="AM100" s="176"/>
      <c r="AN100" s="176"/>
      <c r="AO100" s="175"/>
      <c r="AP100" s="176"/>
      <c r="AQ100" s="176"/>
      <c r="AR100" s="176"/>
      <c r="AS100" s="37"/>
      <c r="AT100" s="37"/>
      <c r="AU100" s="37"/>
    </row>
    <row r="101" spans="1:47" ht="12.75" hidden="1" customHeight="1">
      <c r="A101" s="144"/>
      <c r="B101" s="144"/>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75"/>
      <c r="Z101" s="176"/>
      <c r="AA101" s="176"/>
      <c r="AB101" s="176"/>
      <c r="AC101" s="175"/>
      <c r="AD101" s="176"/>
      <c r="AE101" s="176"/>
      <c r="AF101" s="176"/>
      <c r="AG101" s="175"/>
      <c r="AH101" s="176"/>
      <c r="AI101" s="176"/>
      <c r="AJ101" s="176"/>
      <c r="AK101" s="175"/>
      <c r="AL101" s="176"/>
      <c r="AM101" s="176"/>
      <c r="AN101" s="176"/>
      <c r="AO101" s="175"/>
      <c r="AP101" s="176"/>
      <c r="AQ101" s="176"/>
      <c r="AR101" s="176"/>
      <c r="AS101" s="37"/>
      <c r="AT101" s="37"/>
      <c r="AU101" s="37"/>
    </row>
    <row r="102" spans="1:47" ht="12.75" hidden="1" customHeight="1">
      <c r="A102" s="144"/>
      <c r="B102" s="144"/>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75"/>
      <c r="Z102" s="176"/>
      <c r="AA102" s="176"/>
      <c r="AB102" s="176"/>
      <c r="AC102" s="175"/>
      <c r="AD102" s="176"/>
      <c r="AE102" s="176"/>
      <c r="AF102" s="176"/>
      <c r="AG102" s="175"/>
      <c r="AH102" s="176"/>
      <c r="AI102" s="176"/>
      <c r="AJ102" s="176"/>
      <c r="AK102" s="175"/>
      <c r="AL102" s="176"/>
      <c r="AM102" s="176"/>
      <c r="AN102" s="176"/>
      <c r="AO102" s="175"/>
      <c r="AP102" s="176"/>
      <c r="AQ102" s="176"/>
      <c r="AR102" s="176"/>
      <c r="AS102" s="37"/>
      <c r="AT102" s="37"/>
      <c r="AU102" s="37"/>
    </row>
    <row r="103" spans="1:47" ht="12.75" hidden="1" customHeight="1">
      <c r="A103" s="144"/>
      <c r="B103" s="144"/>
      <c r="C103" s="144"/>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75"/>
      <c r="Z103" s="176"/>
      <c r="AA103" s="176"/>
      <c r="AB103" s="176"/>
      <c r="AC103" s="175"/>
      <c r="AD103" s="176"/>
      <c r="AE103" s="176"/>
      <c r="AF103" s="176"/>
      <c r="AG103" s="175"/>
      <c r="AH103" s="176"/>
      <c r="AI103" s="176"/>
      <c r="AJ103" s="176"/>
      <c r="AK103" s="175"/>
      <c r="AL103" s="176"/>
      <c r="AM103" s="176"/>
      <c r="AN103" s="176"/>
      <c r="AO103" s="175"/>
      <c r="AP103" s="176"/>
      <c r="AQ103" s="176"/>
      <c r="AR103" s="176"/>
      <c r="AS103" s="37"/>
      <c r="AT103" s="37"/>
      <c r="AU103" s="37"/>
    </row>
    <row r="104" spans="1:47" ht="12.75" hidden="1" customHeight="1">
      <c r="A104" s="144"/>
      <c r="B104" s="144"/>
      <c r="C104" s="144"/>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75"/>
      <c r="Z104" s="176"/>
      <c r="AA104" s="176"/>
      <c r="AB104" s="176"/>
      <c r="AC104" s="175"/>
      <c r="AD104" s="176"/>
      <c r="AE104" s="176"/>
      <c r="AF104" s="176"/>
      <c r="AG104" s="175"/>
      <c r="AH104" s="176"/>
      <c r="AI104" s="176"/>
      <c r="AJ104" s="176"/>
      <c r="AK104" s="175"/>
      <c r="AL104" s="176"/>
      <c r="AM104" s="176"/>
      <c r="AN104" s="176"/>
      <c r="AO104" s="175"/>
      <c r="AP104" s="176"/>
      <c r="AQ104" s="176"/>
      <c r="AR104" s="176"/>
      <c r="AS104" s="37"/>
      <c r="AT104" s="37"/>
      <c r="AU104" s="37"/>
    </row>
    <row r="105" spans="1:47" ht="12.75" hidden="1" customHeight="1">
      <c r="A105" s="144"/>
      <c r="B105" s="144"/>
      <c r="C105" s="144"/>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75"/>
      <c r="Z105" s="176"/>
      <c r="AA105" s="176"/>
      <c r="AB105" s="176"/>
      <c r="AC105" s="175"/>
      <c r="AD105" s="176"/>
      <c r="AE105" s="176"/>
      <c r="AF105" s="176"/>
      <c r="AG105" s="175"/>
      <c r="AH105" s="176"/>
      <c r="AI105" s="176"/>
      <c r="AJ105" s="176"/>
      <c r="AK105" s="175"/>
      <c r="AL105" s="176"/>
      <c r="AM105" s="176"/>
      <c r="AN105" s="176"/>
      <c r="AO105" s="175"/>
      <c r="AP105" s="176"/>
      <c r="AQ105" s="176"/>
      <c r="AR105" s="176"/>
      <c r="AS105" s="37"/>
      <c r="AT105" s="37"/>
      <c r="AU105" s="37"/>
    </row>
    <row r="106" spans="1:47" ht="12.75" hidden="1" customHeight="1">
      <c r="A106" s="144"/>
      <c r="B106" s="144"/>
      <c r="C106" s="144"/>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75"/>
      <c r="Z106" s="176"/>
      <c r="AA106" s="176"/>
      <c r="AB106" s="176"/>
      <c r="AC106" s="175"/>
      <c r="AD106" s="176"/>
      <c r="AE106" s="176"/>
      <c r="AF106" s="176"/>
      <c r="AG106" s="175"/>
      <c r="AH106" s="176"/>
      <c r="AI106" s="176"/>
      <c r="AJ106" s="176"/>
      <c r="AK106" s="175"/>
      <c r="AL106" s="176"/>
      <c r="AM106" s="176"/>
      <c r="AN106" s="176"/>
      <c r="AO106" s="175"/>
      <c r="AP106" s="176"/>
      <c r="AQ106" s="176"/>
      <c r="AR106" s="176"/>
      <c r="AS106" s="37"/>
      <c r="AT106" s="37"/>
      <c r="AU106" s="37"/>
    </row>
    <row r="107" spans="1:47" ht="12.75" hidden="1" customHeight="1">
      <c r="A107" s="144"/>
      <c r="B107" s="144"/>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75"/>
      <c r="Z107" s="176"/>
      <c r="AA107" s="176"/>
      <c r="AB107" s="176"/>
      <c r="AC107" s="175"/>
      <c r="AD107" s="176"/>
      <c r="AE107" s="176"/>
      <c r="AF107" s="176"/>
      <c r="AG107" s="175"/>
      <c r="AH107" s="176"/>
      <c r="AI107" s="176"/>
      <c r="AJ107" s="176"/>
      <c r="AK107" s="175"/>
      <c r="AL107" s="176"/>
      <c r="AM107" s="176"/>
      <c r="AN107" s="176"/>
      <c r="AO107" s="175"/>
      <c r="AP107" s="176"/>
      <c r="AQ107" s="176"/>
      <c r="AR107" s="176"/>
      <c r="AS107" s="37"/>
      <c r="AT107" s="37"/>
      <c r="AU107" s="37"/>
    </row>
    <row r="108" spans="1:47" ht="12.75" hidden="1" customHeight="1">
      <c r="A108" s="144"/>
      <c r="B108" s="144"/>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75"/>
      <c r="Z108" s="176"/>
      <c r="AA108" s="176"/>
      <c r="AB108" s="176"/>
      <c r="AC108" s="175"/>
      <c r="AD108" s="176"/>
      <c r="AE108" s="176"/>
      <c r="AF108" s="176"/>
      <c r="AG108" s="175"/>
      <c r="AH108" s="176"/>
      <c r="AI108" s="176"/>
      <c r="AJ108" s="176"/>
      <c r="AK108" s="175"/>
      <c r="AL108" s="176"/>
      <c r="AM108" s="176"/>
      <c r="AN108" s="176"/>
      <c r="AO108" s="175"/>
      <c r="AP108" s="176"/>
      <c r="AQ108" s="176"/>
      <c r="AR108" s="176"/>
      <c r="AS108" s="37"/>
      <c r="AT108" s="37"/>
      <c r="AU108" s="37"/>
    </row>
    <row r="109" spans="1:47" ht="12.75" hidden="1" customHeight="1">
      <c r="A109" s="144"/>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75"/>
      <c r="Z109" s="176"/>
      <c r="AA109" s="176"/>
      <c r="AB109" s="176"/>
      <c r="AC109" s="175"/>
      <c r="AD109" s="176"/>
      <c r="AE109" s="176"/>
      <c r="AF109" s="176"/>
      <c r="AG109" s="175"/>
      <c r="AH109" s="176"/>
      <c r="AI109" s="176"/>
      <c r="AJ109" s="176"/>
      <c r="AK109" s="175"/>
      <c r="AL109" s="176"/>
      <c r="AM109" s="176"/>
      <c r="AN109" s="176"/>
      <c r="AO109" s="175"/>
      <c r="AP109" s="176"/>
      <c r="AQ109" s="176"/>
      <c r="AR109" s="176"/>
      <c r="AS109" s="37"/>
      <c r="AT109" s="37"/>
      <c r="AU109" s="37"/>
    </row>
    <row r="110" spans="1:47" ht="12.75" hidden="1" customHeight="1">
      <c r="A110" s="144"/>
      <c r="B110" s="144"/>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75"/>
      <c r="Z110" s="176"/>
      <c r="AA110" s="176"/>
      <c r="AB110" s="176"/>
      <c r="AC110" s="175"/>
      <c r="AD110" s="176"/>
      <c r="AE110" s="176"/>
      <c r="AF110" s="176"/>
      <c r="AG110" s="175"/>
      <c r="AH110" s="176"/>
      <c r="AI110" s="176"/>
      <c r="AJ110" s="176"/>
      <c r="AK110" s="175"/>
      <c r="AL110" s="176"/>
      <c r="AM110" s="176"/>
      <c r="AN110" s="176"/>
      <c r="AO110" s="175"/>
      <c r="AP110" s="176"/>
      <c r="AQ110" s="176"/>
      <c r="AR110" s="176"/>
      <c r="AS110" s="37"/>
      <c r="AT110" s="37"/>
      <c r="AU110" s="37"/>
    </row>
    <row r="111" spans="1:47" ht="12.75" hidden="1" customHeight="1">
      <c r="A111" s="144"/>
      <c r="B111" s="144"/>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75"/>
      <c r="Z111" s="176"/>
      <c r="AA111" s="176"/>
      <c r="AB111" s="176"/>
      <c r="AC111" s="175"/>
      <c r="AD111" s="176"/>
      <c r="AE111" s="176"/>
      <c r="AF111" s="176"/>
      <c r="AG111" s="175"/>
      <c r="AH111" s="176"/>
      <c r="AI111" s="176"/>
      <c r="AJ111" s="176"/>
      <c r="AK111" s="175"/>
      <c r="AL111" s="176"/>
      <c r="AM111" s="176"/>
      <c r="AN111" s="176"/>
      <c r="AO111" s="175"/>
      <c r="AP111" s="176"/>
      <c r="AQ111" s="176"/>
      <c r="AR111" s="176"/>
      <c r="AS111" s="37"/>
      <c r="AT111" s="37"/>
      <c r="AU111" s="37"/>
    </row>
    <row r="112" spans="1:47" ht="12.75" hidden="1" customHeight="1">
      <c r="A112" s="144"/>
      <c r="B112" s="144"/>
      <c r="C112" s="144"/>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75"/>
      <c r="Z112" s="176"/>
      <c r="AA112" s="176"/>
      <c r="AB112" s="176"/>
      <c r="AC112" s="175"/>
      <c r="AD112" s="176"/>
      <c r="AE112" s="176"/>
      <c r="AF112" s="176"/>
      <c r="AG112" s="175"/>
      <c r="AH112" s="176"/>
      <c r="AI112" s="176"/>
      <c r="AJ112" s="176"/>
      <c r="AK112" s="175"/>
      <c r="AL112" s="176"/>
      <c r="AM112" s="176"/>
      <c r="AN112" s="176"/>
      <c r="AO112" s="175"/>
      <c r="AP112" s="176"/>
      <c r="AQ112" s="176"/>
      <c r="AR112" s="176"/>
      <c r="AS112" s="37"/>
      <c r="AT112" s="37"/>
      <c r="AU112" s="37"/>
    </row>
    <row r="113" spans="1:47" ht="12.75" hidden="1" customHeight="1">
      <c r="A113" s="144"/>
      <c r="B113" s="144"/>
      <c r="C113" s="144"/>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75"/>
      <c r="Z113" s="176"/>
      <c r="AA113" s="176"/>
      <c r="AB113" s="176"/>
      <c r="AC113" s="175"/>
      <c r="AD113" s="176"/>
      <c r="AE113" s="176"/>
      <c r="AF113" s="176"/>
      <c r="AG113" s="175"/>
      <c r="AH113" s="176"/>
      <c r="AI113" s="176"/>
      <c r="AJ113" s="176"/>
      <c r="AK113" s="175"/>
      <c r="AL113" s="176"/>
      <c r="AM113" s="176"/>
      <c r="AN113" s="176"/>
      <c r="AO113" s="175"/>
      <c r="AP113" s="176"/>
      <c r="AQ113" s="176"/>
      <c r="AR113" s="176"/>
      <c r="AS113" s="37"/>
      <c r="AT113" s="37"/>
      <c r="AU113" s="37"/>
    </row>
    <row r="114" spans="1:47" ht="12.75" hidden="1" customHeight="1">
      <c r="A114" s="144"/>
      <c r="B114" s="144"/>
      <c r="C114" s="144"/>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75"/>
      <c r="Z114" s="176"/>
      <c r="AA114" s="176"/>
      <c r="AB114" s="176"/>
      <c r="AC114" s="175"/>
      <c r="AD114" s="176"/>
      <c r="AE114" s="176"/>
      <c r="AF114" s="176"/>
      <c r="AG114" s="175"/>
      <c r="AH114" s="176"/>
      <c r="AI114" s="176"/>
      <c r="AJ114" s="176"/>
      <c r="AK114" s="175"/>
      <c r="AL114" s="176"/>
      <c r="AM114" s="176"/>
      <c r="AN114" s="176"/>
      <c r="AO114" s="175"/>
      <c r="AP114" s="176"/>
      <c r="AQ114" s="176"/>
      <c r="AR114" s="176"/>
      <c r="AS114" s="37"/>
      <c r="AT114" s="37"/>
      <c r="AU114" s="37"/>
    </row>
    <row r="115" spans="1:47" ht="12.75" hidden="1" customHeight="1">
      <c r="A115" s="144"/>
      <c r="B115" s="144"/>
      <c r="C115" s="144"/>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75"/>
      <c r="Z115" s="176"/>
      <c r="AA115" s="176"/>
      <c r="AB115" s="176"/>
      <c r="AC115" s="175"/>
      <c r="AD115" s="176"/>
      <c r="AE115" s="176"/>
      <c r="AF115" s="176"/>
      <c r="AG115" s="175"/>
      <c r="AH115" s="176"/>
      <c r="AI115" s="176"/>
      <c r="AJ115" s="176"/>
      <c r="AK115" s="175"/>
      <c r="AL115" s="176"/>
      <c r="AM115" s="176"/>
      <c r="AN115" s="176"/>
      <c r="AO115" s="175"/>
      <c r="AP115" s="176"/>
      <c r="AQ115" s="176"/>
      <c r="AR115" s="176"/>
      <c r="AS115" s="37"/>
      <c r="AT115" s="37"/>
      <c r="AU115" s="37"/>
    </row>
    <row r="116" spans="1:47" ht="12.75" hidden="1" customHeight="1">
      <c r="A116" s="144"/>
      <c r="B116" s="144"/>
      <c r="C116" s="144"/>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75"/>
      <c r="Z116" s="176"/>
      <c r="AA116" s="176"/>
      <c r="AB116" s="176"/>
      <c r="AC116" s="175"/>
      <c r="AD116" s="176"/>
      <c r="AE116" s="176"/>
      <c r="AF116" s="176"/>
      <c r="AG116" s="175"/>
      <c r="AH116" s="176"/>
      <c r="AI116" s="176"/>
      <c r="AJ116" s="176"/>
      <c r="AK116" s="175"/>
      <c r="AL116" s="176"/>
      <c r="AM116" s="176"/>
      <c r="AN116" s="176"/>
      <c r="AO116" s="175"/>
      <c r="AP116" s="176"/>
      <c r="AQ116" s="176"/>
      <c r="AR116" s="176"/>
      <c r="AS116" s="37"/>
      <c r="AT116" s="37"/>
      <c r="AU116" s="37"/>
    </row>
    <row r="117" spans="1:47" ht="12.75" hidden="1" customHeight="1">
      <c r="A117" s="144"/>
      <c r="B117" s="144"/>
      <c r="C117" s="144"/>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75"/>
      <c r="Z117" s="176"/>
      <c r="AA117" s="176"/>
      <c r="AB117" s="176"/>
      <c r="AC117" s="175"/>
      <c r="AD117" s="176"/>
      <c r="AE117" s="176"/>
      <c r="AF117" s="176"/>
      <c r="AG117" s="175"/>
      <c r="AH117" s="176"/>
      <c r="AI117" s="176"/>
      <c r="AJ117" s="176"/>
      <c r="AK117" s="175"/>
      <c r="AL117" s="176"/>
      <c r="AM117" s="176"/>
      <c r="AN117" s="176"/>
      <c r="AO117" s="175"/>
      <c r="AP117" s="176"/>
      <c r="AQ117" s="176"/>
      <c r="AR117" s="176"/>
      <c r="AS117" s="37"/>
      <c r="AT117" s="37"/>
      <c r="AU117" s="37"/>
    </row>
    <row r="118" spans="1:47" ht="12.75" hidden="1" customHeight="1">
      <c r="A118" s="144"/>
      <c r="B118" s="144"/>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75"/>
      <c r="Z118" s="176"/>
      <c r="AA118" s="176"/>
      <c r="AB118" s="176"/>
      <c r="AC118" s="175"/>
      <c r="AD118" s="176"/>
      <c r="AE118" s="176"/>
      <c r="AF118" s="176"/>
      <c r="AG118" s="175"/>
      <c r="AH118" s="176"/>
      <c r="AI118" s="176"/>
      <c r="AJ118" s="176"/>
      <c r="AK118" s="175"/>
      <c r="AL118" s="176"/>
      <c r="AM118" s="176"/>
      <c r="AN118" s="176"/>
      <c r="AO118" s="175"/>
      <c r="AP118" s="176"/>
      <c r="AQ118" s="176"/>
      <c r="AR118" s="176"/>
      <c r="AS118" s="37"/>
      <c r="AT118" s="37"/>
      <c r="AU118" s="37"/>
    </row>
    <row r="119" spans="1:47" ht="12.75" hidden="1" customHeight="1">
      <c r="A119" s="144"/>
      <c r="B119" s="144"/>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75"/>
      <c r="Z119" s="176"/>
      <c r="AA119" s="176"/>
      <c r="AB119" s="176"/>
      <c r="AC119" s="175"/>
      <c r="AD119" s="176"/>
      <c r="AE119" s="176"/>
      <c r="AF119" s="176"/>
      <c r="AG119" s="175"/>
      <c r="AH119" s="176"/>
      <c r="AI119" s="176"/>
      <c r="AJ119" s="176"/>
      <c r="AK119" s="175"/>
      <c r="AL119" s="176"/>
      <c r="AM119" s="176"/>
      <c r="AN119" s="176"/>
      <c r="AO119" s="175"/>
      <c r="AP119" s="176"/>
      <c r="AQ119" s="176"/>
      <c r="AR119" s="176"/>
      <c r="AS119" s="37"/>
      <c r="AT119" s="37"/>
      <c r="AU119" s="37"/>
    </row>
    <row r="120" spans="1:47" ht="12.75" hidden="1" customHeight="1">
      <c r="A120" s="144"/>
      <c r="B120" s="144"/>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75"/>
      <c r="Z120" s="176"/>
      <c r="AA120" s="176"/>
      <c r="AB120" s="176"/>
      <c r="AC120" s="175"/>
      <c r="AD120" s="176"/>
      <c r="AE120" s="176"/>
      <c r="AF120" s="176"/>
      <c r="AG120" s="175"/>
      <c r="AH120" s="176"/>
      <c r="AI120" s="176"/>
      <c r="AJ120" s="176"/>
      <c r="AK120" s="175"/>
      <c r="AL120" s="176"/>
      <c r="AM120" s="176"/>
      <c r="AN120" s="176"/>
      <c r="AO120" s="175"/>
      <c r="AP120" s="176"/>
      <c r="AQ120" s="176"/>
      <c r="AR120" s="176"/>
      <c r="AS120" s="37"/>
      <c r="AT120" s="37"/>
      <c r="AU120" s="37"/>
    </row>
    <row r="121" spans="1:47" ht="12.75" hidden="1" customHeight="1">
      <c r="A121" s="144"/>
      <c r="B121" s="144"/>
      <c r="C121" s="144"/>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75"/>
      <c r="Z121" s="176"/>
      <c r="AA121" s="176"/>
      <c r="AB121" s="176"/>
      <c r="AC121" s="175"/>
      <c r="AD121" s="176"/>
      <c r="AE121" s="176"/>
      <c r="AF121" s="176"/>
      <c r="AG121" s="175"/>
      <c r="AH121" s="176"/>
      <c r="AI121" s="176"/>
      <c r="AJ121" s="176"/>
      <c r="AK121" s="175"/>
      <c r="AL121" s="176"/>
      <c r="AM121" s="176"/>
      <c r="AN121" s="176"/>
      <c r="AO121" s="175"/>
      <c r="AP121" s="176"/>
      <c r="AQ121" s="176"/>
      <c r="AR121" s="176"/>
      <c r="AS121" s="37"/>
      <c r="AT121" s="37"/>
      <c r="AU121" s="37"/>
    </row>
    <row r="122" spans="1:47" ht="12.75" hidden="1" customHeight="1">
      <c r="A122" s="144"/>
      <c r="B122" s="144"/>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75"/>
      <c r="Z122" s="176"/>
      <c r="AA122" s="176"/>
      <c r="AB122" s="176"/>
      <c r="AC122" s="175"/>
      <c r="AD122" s="176"/>
      <c r="AE122" s="176"/>
      <c r="AF122" s="176"/>
      <c r="AG122" s="175"/>
      <c r="AH122" s="176"/>
      <c r="AI122" s="176"/>
      <c r="AJ122" s="176"/>
      <c r="AK122" s="175"/>
      <c r="AL122" s="176"/>
      <c r="AM122" s="176"/>
      <c r="AN122" s="176"/>
      <c r="AO122" s="175"/>
      <c r="AP122" s="176"/>
      <c r="AQ122" s="176"/>
      <c r="AR122" s="176"/>
      <c r="AS122" s="37"/>
      <c r="AT122" s="37"/>
      <c r="AU122" s="37"/>
    </row>
    <row r="123" spans="1:47" ht="12.75" hidden="1" customHeight="1">
      <c r="A123" s="144"/>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75"/>
      <c r="Z123" s="176"/>
      <c r="AA123" s="176"/>
      <c r="AB123" s="176"/>
      <c r="AC123" s="175"/>
      <c r="AD123" s="176"/>
      <c r="AE123" s="176"/>
      <c r="AF123" s="176"/>
      <c r="AG123" s="175"/>
      <c r="AH123" s="176"/>
      <c r="AI123" s="176"/>
      <c r="AJ123" s="176"/>
      <c r="AK123" s="175"/>
      <c r="AL123" s="176"/>
      <c r="AM123" s="176"/>
      <c r="AN123" s="176"/>
      <c r="AO123" s="175"/>
      <c r="AP123" s="176"/>
      <c r="AQ123" s="176"/>
      <c r="AR123" s="176"/>
      <c r="AS123" s="37"/>
      <c r="AT123" s="37"/>
      <c r="AU123" s="37"/>
    </row>
    <row r="124" spans="1:47" ht="12.75" hidden="1" customHeight="1">
      <c r="A124" s="144"/>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75"/>
      <c r="Z124" s="176"/>
      <c r="AA124" s="176"/>
      <c r="AB124" s="176"/>
      <c r="AC124" s="175"/>
      <c r="AD124" s="176"/>
      <c r="AE124" s="176"/>
      <c r="AF124" s="176"/>
      <c r="AG124" s="175"/>
      <c r="AH124" s="176"/>
      <c r="AI124" s="176"/>
      <c r="AJ124" s="176"/>
      <c r="AK124" s="175"/>
      <c r="AL124" s="176"/>
      <c r="AM124" s="176"/>
      <c r="AN124" s="176"/>
      <c r="AO124" s="175"/>
      <c r="AP124" s="176"/>
      <c r="AQ124" s="176"/>
      <c r="AR124" s="176"/>
      <c r="AS124" s="37"/>
      <c r="AT124" s="37"/>
      <c r="AU124" s="37"/>
    </row>
    <row r="125" spans="1:47" ht="12.75" hidden="1" customHeight="1">
      <c r="A125" s="144"/>
      <c r="B125" s="144"/>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75"/>
      <c r="Z125" s="176"/>
      <c r="AA125" s="176"/>
      <c r="AB125" s="176"/>
      <c r="AC125" s="175"/>
      <c r="AD125" s="176"/>
      <c r="AE125" s="176"/>
      <c r="AF125" s="176"/>
      <c r="AG125" s="175"/>
      <c r="AH125" s="176"/>
      <c r="AI125" s="176"/>
      <c r="AJ125" s="176"/>
      <c r="AK125" s="175"/>
      <c r="AL125" s="176"/>
      <c r="AM125" s="176"/>
      <c r="AN125" s="176"/>
      <c r="AO125" s="175"/>
      <c r="AP125" s="176"/>
      <c r="AQ125" s="176"/>
      <c r="AR125" s="176"/>
      <c r="AS125" s="37"/>
      <c r="AT125" s="37"/>
      <c r="AU125" s="37"/>
    </row>
    <row r="126" spans="1:47" ht="12.75" hidden="1" customHeight="1">
      <c r="A126" s="144"/>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75"/>
      <c r="Z126" s="176"/>
      <c r="AA126" s="176"/>
      <c r="AB126" s="176"/>
      <c r="AC126" s="175"/>
      <c r="AD126" s="176"/>
      <c r="AE126" s="176"/>
      <c r="AF126" s="176"/>
      <c r="AG126" s="175"/>
      <c r="AH126" s="176"/>
      <c r="AI126" s="176"/>
      <c r="AJ126" s="176"/>
      <c r="AK126" s="175"/>
      <c r="AL126" s="176"/>
      <c r="AM126" s="176"/>
      <c r="AN126" s="176"/>
      <c r="AO126" s="175"/>
      <c r="AP126" s="176"/>
      <c r="AQ126" s="176"/>
      <c r="AR126" s="176"/>
      <c r="AS126" s="37"/>
      <c r="AT126" s="37"/>
      <c r="AU126" s="37"/>
    </row>
    <row r="127" spans="1:47" ht="12.75" hidden="1" customHeight="1">
      <c r="A127" s="144"/>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75"/>
      <c r="Z127" s="176"/>
      <c r="AA127" s="176"/>
      <c r="AB127" s="176"/>
      <c r="AC127" s="175"/>
      <c r="AD127" s="176"/>
      <c r="AE127" s="176"/>
      <c r="AF127" s="176"/>
      <c r="AG127" s="175"/>
      <c r="AH127" s="176"/>
      <c r="AI127" s="176"/>
      <c r="AJ127" s="176"/>
      <c r="AK127" s="175"/>
      <c r="AL127" s="176"/>
      <c r="AM127" s="176"/>
      <c r="AN127" s="176"/>
      <c r="AO127" s="175"/>
      <c r="AP127" s="176"/>
      <c r="AQ127" s="176"/>
      <c r="AR127" s="176"/>
      <c r="AS127" s="37"/>
      <c r="AT127" s="37"/>
      <c r="AU127" s="37"/>
    </row>
    <row r="128" spans="1:47" ht="12.75" hidden="1" customHeight="1">
      <c r="A128" s="144"/>
      <c r="B128" s="144"/>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75"/>
      <c r="Z128" s="176"/>
      <c r="AA128" s="176"/>
      <c r="AB128" s="176"/>
      <c r="AC128" s="175"/>
      <c r="AD128" s="176"/>
      <c r="AE128" s="176"/>
      <c r="AF128" s="176"/>
      <c r="AG128" s="175"/>
      <c r="AH128" s="176"/>
      <c r="AI128" s="176"/>
      <c r="AJ128" s="176"/>
      <c r="AK128" s="175"/>
      <c r="AL128" s="176"/>
      <c r="AM128" s="176"/>
      <c r="AN128" s="176"/>
      <c r="AO128" s="175"/>
      <c r="AP128" s="176"/>
      <c r="AQ128" s="176"/>
      <c r="AR128" s="176"/>
      <c r="AS128" s="37"/>
      <c r="AT128" s="37"/>
      <c r="AU128" s="37"/>
    </row>
    <row r="129" spans="1:47" ht="12.75" hidden="1" customHeight="1">
      <c r="A129" s="144"/>
      <c r="B129" s="144"/>
      <c r="C129" s="144"/>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75"/>
      <c r="Z129" s="176"/>
      <c r="AA129" s="176"/>
      <c r="AB129" s="176"/>
      <c r="AC129" s="175"/>
      <c r="AD129" s="176"/>
      <c r="AE129" s="176"/>
      <c r="AF129" s="176"/>
      <c r="AG129" s="175"/>
      <c r="AH129" s="176"/>
      <c r="AI129" s="176"/>
      <c r="AJ129" s="176"/>
      <c r="AK129" s="175"/>
      <c r="AL129" s="176"/>
      <c r="AM129" s="176"/>
      <c r="AN129" s="176"/>
      <c r="AO129" s="175"/>
      <c r="AP129" s="176"/>
      <c r="AQ129" s="176"/>
      <c r="AR129" s="176"/>
      <c r="AS129" s="37"/>
      <c r="AT129" s="37"/>
      <c r="AU129" s="37"/>
    </row>
    <row r="130" spans="1:47" ht="12.75" hidden="1" customHeight="1">
      <c r="A130" s="144"/>
      <c r="B130" s="144"/>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75"/>
      <c r="Z130" s="176"/>
      <c r="AA130" s="176"/>
      <c r="AB130" s="176"/>
      <c r="AC130" s="175"/>
      <c r="AD130" s="176"/>
      <c r="AE130" s="176"/>
      <c r="AF130" s="176"/>
      <c r="AG130" s="175"/>
      <c r="AH130" s="176"/>
      <c r="AI130" s="176"/>
      <c r="AJ130" s="176"/>
      <c r="AK130" s="175"/>
      <c r="AL130" s="176"/>
      <c r="AM130" s="176"/>
      <c r="AN130" s="176"/>
      <c r="AO130" s="175"/>
      <c r="AP130" s="176"/>
      <c r="AQ130" s="176"/>
      <c r="AR130" s="176"/>
      <c r="AS130" s="37"/>
      <c r="AT130" s="37"/>
      <c r="AU130" s="37"/>
    </row>
    <row r="131" spans="1:47" ht="12.75" hidden="1" customHeight="1">
      <c r="A131" s="144"/>
      <c r="B131" s="144"/>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75"/>
      <c r="Z131" s="176"/>
      <c r="AA131" s="176"/>
      <c r="AB131" s="176"/>
      <c r="AC131" s="175"/>
      <c r="AD131" s="176"/>
      <c r="AE131" s="176"/>
      <c r="AF131" s="176"/>
      <c r="AG131" s="175"/>
      <c r="AH131" s="176"/>
      <c r="AI131" s="176"/>
      <c r="AJ131" s="176"/>
      <c r="AK131" s="175"/>
      <c r="AL131" s="176"/>
      <c r="AM131" s="176"/>
      <c r="AN131" s="176"/>
      <c r="AO131" s="175"/>
      <c r="AP131" s="176"/>
      <c r="AQ131" s="176"/>
      <c r="AR131" s="176"/>
      <c r="AS131" s="37"/>
      <c r="AT131" s="37"/>
      <c r="AU131" s="37"/>
    </row>
    <row r="132" spans="1:47" ht="12.75" hidden="1" customHeight="1">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75"/>
      <c r="Z132" s="176"/>
      <c r="AA132" s="176"/>
      <c r="AB132" s="176"/>
      <c r="AC132" s="175"/>
      <c r="AD132" s="176"/>
      <c r="AE132" s="176"/>
      <c r="AF132" s="176"/>
      <c r="AG132" s="175"/>
      <c r="AH132" s="176"/>
      <c r="AI132" s="176"/>
      <c r="AJ132" s="176"/>
      <c r="AK132" s="175"/>
      <c r="AL132" s="176"/>
      <c r="AM132" s="176"/>
      <c r="AN132" s="176"/>
      <c r="AO132" s="175"/>
      <c r="AP132" s="176"/>
      <c r="AQ132" s="176"/>
      <c r="AR132" s="176"/>
      <c r="AS132" s="37"/>
      <c r="AT132" s="37"/>
      <c r="AU132" s="37"/>
    </row>
    <row r="133" spans="1:47" ht="12.75" hidden="1" customHeight="1">
      <c r="A133" s="144"/>
      <c r="B133" s="144"/>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75"/>
      <c r="Z133" s="176"/>
      <c r="AA133" s="176"/>
      <c r="AB133" s="176"/>
      <c r="AC133" s="175"/>
      <c r="AD133" s="176"/>
      <c r="AE133" s="176"/>
      <c r="AF133" s="176"/>
      <c r="AG133" s="175"/>
      <c r="AH133" s="176"/>
      <c r="AI133" s="176"/>
      <c r="AJ133" s="176"/>
      <c r="AK133" s="175"/>
      <c r="AL133" s="176"/>
      <c r="AM133" s="176"/>
      <c r="AN133" s="176"/>
      <c r="AO133" s="175"/>
      <c r="AP133" s="176"/>
      <c r="AQ133" s="176"/>
      <c r="AR133" s="176"/>
      <c r="AS133" s="37"/>
      <c r="AT133" s="37"/>
      <c r="AU133" s="37"/>
    </row>
    <row r="134" spans="1:47" ht="12.75" hidden="1" customHeight="1">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75"/>
      <c r="Z134" s="176"/>
      <c r="AA134" s="176"/>
      <c r="AB134" s="176"/>
      <c r="AC134" s="175"/>
      <c r="AD134" s="176"/>
      <c r="AE134" s="176"/>
      <c r="AF134" s="176"/>
      <c r="AG134" s="175"/>
      <c r="AH134" s="176"/>
      <c r="AI134" s="176"/>
      <c r="AJ134" s="176"/>
      <c r="AK134" s="175"/>
      <c r="AL134" s="176"/>
      <c r="AM134" s="176"/>
      <c r="AN134" s="176"/>
      <c r="AO134" s="175"/>
      <c r="AP134" s="176"/>
      <c r="AQ134" s="176"/>
      <c r="AR134" s="176"/>
      <c r="AS134" s="37"/>
      <c r="AT134" s="37"/>
      <c r="AU134" s="37"/>
    </row>
    <row r="135" spans="1:47" ht="12.75" hidden="1" customHeight="1">
      <c r="A135" s="144"/>
      <c r="B135" s="144"/>
      <c r="C135" s="144"/>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75"/>
      <c r="Z135" s="176"/>
      <c r="AA135" s="176"/>
      <c r="AB135" s="176"/>
      <c r="AC135" s="175"/>
      <c r="AD135" s="176"/>
      <c r="AE135" s="176"/>
      <c r="AF135" s="176"/>
      <c r="AG135" s="175"/>
      <c r="AH135" s="176"/>
      <c r="AI135" s="176"/>
      <c r="AJ135" s="176"/>
      <c r="AK135" s="175"/>
      <c r="AL135" s="176"/>
      <c r="AM135" s="176"/>
      <c r="AN135" s="176"/>
      <c r="AO135" s="175"/>
      <c r="AP135" s="176"/>
      <c r="AQ135" s="176"/>
      <c r="AR135" s="176"/>
      <c r="AS135" s="37"/>
      <c r="AT135" s="37"/>
      <c r="AU135" s="37"/>
    </row>
    <row r="136" spans="1:47" ht="12.75" hidden="1" customHeight="1">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75"/>
      <c r="Z136" s="176"/>
      <c r="AA136" s="176"/>
      <c r="AB136" s="176"/>
      <c r="AC136" s="175"/>
      <c r="AD136" s="176"/>
      <c r="AE136" s="176"/>
      <c r="AF136" s="176"/>
      <c r="AG136" s="175"/>
      <c r="AH136" s="176"/>
      <c r="AI136" s="176"/>
      <c r="AJ136" s="176"/>
      <c r="AK136" s="175"/>
      <c r="AL136" s="176"/>
      <c r="AM136" s="176"/>
      <c r="AN136" s="176"/>
      <c r="AO136" s="175"/>
      <c r="AP136" s="176"/>
      <c r="AQ136" s="176"/>
      <c r="AR136" s="176"/>
      <c r="AS136" s="37"/>
      <c r="AT136" s="37"/>
      <c r="AU136" s="37"/>
    </row>
    <row r="137" spans="1:47" ht="12.75" hidden="1" customHeight="1">
      <c r="A137" s="144"/>
      <c r="B137" s="144"/>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75"/>
      <c r="Z137" s="176"/>
      <c r="AA137" s="176"/>
      <c r="AB137" s="176"/>
      <c r="AC137" s="175"/>
      <c r="AD137" s="176"/>
      <c r="AE137" s="176"/>
      <c r="AF137" s="176"/>
      <c r="AG137" s="175"/>
      <c r="AH137" s="176"/>
      <c r="AI137" s="176"/>
      <c r="AJ137" s="176"/>
      <c r="AK137" s="175"/>
      <c r="AL137" s="176"/>
      <c r="AM137" s="176"/>
      <c r="AN137" s="176"/>
      <c r="AO137" s="175"/>
      <c r="AP137" s="176"/>
      <c r="AQ137" s="176"/>
      <c r="AR137" s="176"/>
      <c r="AS137" s="37"/>
      <c r="AT137" s="37"/>
      <c r="AU137" s="37"/>
    </row>
    <row r="138" spans="1:47" ht="12.75" hidden="1" customHeight="1">
      <c r="A138" s="144"/>
      <c r="B138" s="144"/>
      <c r="C138" s="144"/>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75"/>
      <c r="Z138" s="176"/>
      <c r="AA138" s="176"/>
      <c r="AB138" s="176"/>
      <c r="AC138" s="175"/>
      <c r="AD138" s="176"/>
      <c r="AE138" s="176"/>
      <c r="AF138" s="176"/>
      <c r="AG138" s="175"/>
      <c r="AH138" s="176"/>
      <c r="AI138" s="176"/>
      <c r="AJ138" s="176"/>
      <c r="AK138" s="175"/>
      <c r="AL138" s="176"/>
      <c r="AM138" s="176"/>
      <c r="AN138" s="176"/>
      <c r="AO138" s="175"/>
      <c r="AP138" s="176"/>
      <c r="AQ138" s="176"/>
      <c r="AR138" s="176"/>
      <c r="AS138" s="37"/>
      <c r="AT138" s="37"/>
      <c r="AU138" s="37"/>
    </row>
    <row r="139" spans="1:47" ht="12.75" hidden="1" customHeight="1">
      <c r="A139" s="144"/>
      <c r="B139" s="144"/>
      <c r="C139" s="144"/>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75"/>
      <c r="Z139" s="176"/>
      <c r="AA139" s="176"/>
      <c r="AB139" s="176"/>
      <c r="AC139" s="175"/>
      <c r="AD139" s="176"/>
      <c r="AE139" s="176"/>
      <c r="AF139" s="176"/>
      <c r="AG139" s="175"/>
      <c r="AH139" s="176"/>
      <c r="AI139" s="176"/>
      <c r="AJ139" s="176"/>
      <c r="AK139" s="175"/>
      <c r="AL139" s="176"/>
      <c r="AM139" s="176"/>
      <c r="AN139" s="176"/>
      <c r="AO139" s="175"/>
      <c r="AP139" s="176"/>
      <c r="AQ139" s="176"/>
      <c r="AR139" s="176"/>
      <c r="AS139" s="37"/>
      <c r="AT139" s="37"/>
      <c r="AU139" s="37"/>
    </row>
    <row r="140" spans="1:47" ht="12.75" hidden="1" customHeight="1">
      <c r="A140" s="144"/>
      <c r="B140" s="144"/>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75"/>
      <c r="Z140" s="176"/>
      <c r="AA140" s="176"/>
      <c r="AB140" s="176"/>
      <c r="AC140" s="175"/>
      <c r="AD140" s="176"/>
      <c r="AE140" s="176"/>
      <c r="AF140" s="176"/>
      <c r="AG140" s="175"/>
      <c r="AH140" s="176"/>
      <c r="AI140" s="176"/>
      <c r="AJ140" s="176"/>
      <c r="AK140" s="175"/>
      <c r="AL140" s="176"/>
      <c r="AM140" s="176"/>
      <c r="AN140" s="176"/>
      <c r="AO140" s="175"/>
      <c r="AP140" s="176"/>
      <c r="AQ140" s="176"/>
      <c r="AR140" s="176"/>
      <c r="AS140" s="37"/>
      <c r="AT140" s="37"/>
      <c r="AU140" s="37"/>
    </row>
    <row r="141" spans="1:47" ht="12.75" hidden="1" customHeight="1">
      <c r="A141" s="144"/>
      <c r="B141" s="144"/>
      <c r="C141" s="144"/>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75"/>
      <c r="Z141" s="176"/>
      <c r="AA141" s="176"/>
      <c r="AB141" s="176"/>
      <c r="AC141" s="175"/>
      <c r="AD141" s="176"/>
      <c r="AE141" s="176"/>
      <c r="AF141" s="176"/>
      <c r="AG141" s="175"/>
      <c r="AH141" s="176"/>
      <c r="AI141" s="176"/>
      <c r="AJ141" s="176"/>
      <c r="AK141" s="175"/>
      <c r="AL141" s="176"/>
      <c r="AM141" s="176"/>
      <c r="AN141" s="176"/>
      <c r="AO141" s="175"/>
      <c r="AP141" s="176"/>
      <c r="AQ141" s="176"/>
      <c r="AR141" s="176"/>
      <c r="AS141" s="37"/>
      <c r="AT141" s="37"/>
      <c r="AU141" s="37"/>
    </row>
    <row r="142" spans="1:47" ht="12.75" hidden="1" customHeight="1">
      <c r="A142" s="144"/>
      <c r="B142" s="144"/>
      <c r="C142" s="144"/>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75"/>
      <c r="Z142" s="176"/>
      <c r="AA142" s="176"/>
      <c r="AB142" s="176"/>
      <c r="AC142" s="175"/>
      <c r="AD142" s="176"/>
      <c r="AE142" s="176"/>
      <c r="AF142" s="176"/>
      <c r="AG142" s="175"/>
      <c r="AH142" s="176"/>
      <c r="AI142" s="176"/>
      <c r="AJ142" s="176"/>
      <c r="AK142" s="175"/>
      <c r="AL142" s="176"/>
      <c r="AM142" s="176"/>
      <c r="AN142" s="176"/>
      <c r="AO142" s="175"/>
      <c r="AP142" s="176"/>
      <c r="AQ142" s="176"/>
      <c r="AR142" s="176"/>
      <c r="AS142" s="37"/>
      <c r="AT142" s="37"/>
      <c r="AU142" s="37"/>
    </row>
    <row r="143" spans="1:47" ht="12.75" hidden="1" customHeight="1">
      <c r="A143" s="144"/>
      <c r="B143" s="144"/>
      <c r="C143" s="144"/>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75"/>
      <c r="Z143" s="176"/>
      <c r="AA143" s="176"/>
      <c r="AB143" s="176"/>
      <c r="AC143" s="175"/>
      <c r="AD143" s="176"/>
      <c r="AE143" s="176"/>
      <c r="AF143" s="176"/>
      <c r="AG143" s="175"/>
      <c r="AH143" s="176"/>
      <c r="AI143" s="176"/>
      <c r="AJ143" s="176"/>
      <c r="AK143" s="175"/>
      <c r="AL143" s="176"/>
      <c r="AM143" s="176"/>
      <c r="AN143" s="176"/>
      <c r="AO143" s="175"/>
      <c r="AP143" s="176"/>
      <c r="AQ143" s="176"/>
      <c r="AR143" s="176"/>
      <c r="AS143" s="37"/>
      <c r="AT143" s="37"/>
      <c r="AU143" s="37"/>
    </row>
    <row r="144" spans="1:47" ht="12.75" hidden="1" customHeight="1">
      <c r="A144" s="144"/>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75"/>
      <c r="Z144" s="176"/>
      <c r="AA144" s="176"/>
      <c r="AB144" s="176"/>
      <c r="AC144" s="175"/>
      <c r="AD144" s="176"/>
      <c r="AE144" s="176"/>
      <c r="AF144" s="176"/>
      <c r="AG144" s="175"/>
      <c r="AH144" s="176"/>
      <c r="AI144" s="176"/>
      <c r="AJ144" s="176"/>
      <c r="AK144" s="175"/>
      <c r="AL144" s="176"/>
      <c r="AM144" s="176"/>
      <c r="AN144" s="176"/>
      <c r="AO144" s="175"/>
      <c r="AP144" s="176"/>
      <c r="AQ144" s="176"/>
      <c r="AR144" s="176"/>
      <c r="AS144" s="37"/>
      <c r="AT144" s="37"/>
      <c r="AU144" s="37"/>
    </row>
    <row r="145" spans="1:47" ht="12.75" hidden="1" customHeight="1">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75"/>
      <c r="Z145" s="176"/>
      <c r="AA145" s="176"/>
      <c r="AB145" s="176"/>
      <c r="AC145" s="175"/>
      <c r="AD145" s="176"/>
      <c r="AE145" s="176"/>
      <c r="AF145" s="176"/>
      <c r="AG145" s="175"/>
      <c r="AH145" s="176"/>
      <c r="AI145" s="176"/>
      <c r="AJ145" s="176"/>
      <c r="AK145" s="175"/>
      <c r="AL145" s="176"/>
      <c r="AM145" s="176"/>
      <c r="AN145" s="176"/>
      <c r="AO145" s="175"/>
      <c r="AP145" s="176"/>
      <c r="AQ145" s="176"/>
      <c r="AR145" s="176"/>
      <c r="AS145" s="37"/>
      <c r="AT145" s="37"/>
      <c r="AU145" s="37"/>
    </row>
    <row r="146" spans="1:47" ht="12.75" hidden="1" customHeight="1">
      <c r="A146" s="144"/>
      <c r="B146" s="144"/>
      <c r="C146" s="144"/>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75"/>
      <c r="Z146" s="176"/>
      <c r="AA146" s="176"/>
      <c r="AB146" s="176"/>
      <c r="AC146" s="175"/>
      <c r="AD146" s="176"/>
      <c r="AE146" s="176"/>
      <c r="AF146" s="176"/>
      <c r="AG146" s="175"/>
      <c r="AH146" s="176"/>
      <c r="AI146" s="176"/>
      <c r="AJ146" s="176"/>
      <c r="AK146" s="175"/>
      <c r="AL146" s="176"/>
      <c r="AM146" s="176"/>
      <c r="AN146" s="176"/>
      <c r="AO146" s="175"/>
      <c r="AP146" s="176"/>
      <c r="AQ146" s="176"/>
      <c r="AR146" s="176"/>
      <c r="AS146" s="37"/>
      <c r="AT146" s="37"/>
      <c r="AU146" s="37"/>
    </row>
    <row r="147" spans="1:47" ht="12.75" hidden="1" customHeight="1">
      <c r="A147" s="144"/>
      <c r="B147" s="144"/>
      <c r="C147" s="144"/>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75"/>
      <c r="Z147" s="176"/>
      <c r="AA147" s="176"/>
      <c r="AB147" s="176"/>
      <c r="AC147" s="175"/>
      <c r="AD147" s="176"/>
      <c r="AE147" s="176"/>
      <c r="AF147" s="176"/>
      <c r="AG147" s="175"/>
      <c r="AH147" s="176"/>
      <c r="AI147" s="176"/>
      <c r="AJ147" s="176"/>
      <c r="AK147" s="175"/>
      <c r="AL147" s="176"/>
      <c r="AM147" s="176"/>
      <c r="AN147" s="176"/>
      <c r="AO147" s="175"/>
      <c r="AP147" s="176"/>
      <c r="AQ147" s="176"/>
      <c r="AR147" s="176"/>
      <c r="AS147" s="37"/>
      <c r="AT147" s="37"/>
      <c r="AU147" s="37"/>
    </row>
    <row r="148" spans="1:47" ht="12.75" hidden="1" customHeight="1">
      <c r="A148" s="144"/>
      <c r="B148" s="144"/>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75"/>
      <c r="Z148" s="176"/>
      <c r="AA148" s="176"/>
      <c r="AB148" s="176"/>
      <c r="AC148" s="175"/>
      <c r="AD148" s="176"/>
      <c r="AE148" s="176"/>
      <c r="AF148" s="176"/>
      <c r="AG148" s="175"/>
      <c r="AH148" s="176"/>
      <c r="AI148" s="176"/>
      <c r="AJ148" s="176"/>
      <c r="AK148" s="175"/>
      <c r="AL148" s="176"/>
      <c r="AM148" s="176"/>
      <c r="AN148" s="176"/>
      <c r="AO148" s="175"/>
      <c r="AP148" s="176"/>
      <c r="AQ148" s="176"/>
      <c r="AR148" s="176"/>
      <c r="AS148" s="37"/>
      <c r="AT148" s="37"/>
      <c r="AU148" s="37"/>
    </row>
    <row r="149" spans="1:47" ht="12.75" hidden="1" customHeight="1">
      <c r="A149" s="144"/>
      <c r="B149" s="144"/>
      <c r="C149" s="144"/>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75"/>
      <c r="Z149" s="176"/>
      <c r="AA149" s="176"/>
      <c r="AB149" s="176"/>
      <c r="AC149" s="175"/>
      <c r="AD149" s="176"/>
      <c r="AE149" s="176"/>
      <c r="AF149" s="176"/>
      <c r="AG149" s="175"/>
      <c r="AH149" s="176"/>
      <c r="AI149" s="176"/>
      <c r="AJ149" s="176"/>
      <c r="AK149" s="175"/>
      <c r="AL149" s="176"/>
      <c r="AM149" s="176"/>
      <c r="AN149" s="176"/>
      <c r="AO149" s="175"/>
      <c r="AP149" s="176"/>
      <c r="AQ149" s="176"/>
      <c r="AR149" s="176"/>
      <c r="AS149" s="37"/>
      <c r="AT149" s="37"/>
      <c r="AU149" s="37"/>
    </row>
    <row r="150" spans="1:47" ht="12.75" hidden="1" customHeight="1">
      <c r="A150" s="144"/>
      <c r="B150" s="144"/>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75"/>
      <c r="Z150" s="176"/>
      <c r="AA150" s="176"/>
      <c r="AB150" s="176"/>
      <c r="AC150" s="175"/>
      <c r="AD150" s="176"/>
      <c r="AE150" s="176"/>
      <c r="AF150" s="176"/>
      <c r="AG150" s="175"/>
      <c r="AH150" s="176"/>
      <c r="AI150" s="176"/>
      <c r="AJ150" s="176"/>
      <c r="AK150" s="175"/>
      <c r="AL150" s="176"/>
      <c r="AM150" s="176"/>
      <c r="AN150" s="176"/>
      <c r="AO150" s="175"/>
      <c r="AP150" s="176"/>
      <c r="AQ150" s="176"/>
      <c r="AR150" s="176"/>
      <c r="AS150" s="37"/>
      <c r="AT150" s="37"/>
      <c r="AU150" s="37"/>
    </row>
    <row r="151" spans="1:47" ht="12.75" hidden="1" customHeight="1">
      <c r="A151" s="144"/>
      <c r="B151" s="144"/>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75"/>
      <c r="Z151" s="176"/>
      <c r="AA151" s="176"/>
      <c r="AB151" s="176"/>
      <c r="AC151" s="175"/>
      <c r="AD151" s="176"/>
      <c r="AE151" s="176"/>
      <c r="AF151" s="176"/>
      <c r="AG151" s="175"/>
      <c r="AH151" s="176"/>
      <c r="AI151" s="176"/>
      <c r="AJ151" s="176"/>
      <c r="AK151" s="175"/>
      <c r="AL151" s="176"/>
      <c r="AM151" s="176"/>
      <c r="AN151" s="176"/>
      <c r="AO151" s="175"/>
      <c r="AP151" s="176"/>
      <c r="AQ151" s="176"/>
      <c r="AR151" s="176"/>
      <c r="AS151" s="37"/>
      <c r="AT151" s="37"/>
      <c r="AU151" s="37"/>
    </row>
    <row r="152" spans="1:47" ht="12.75" hidden="1" customHeight="1">
      <c r="A152" s="144"/>
      <c r="B152" s="144"/>
      <c r="C152" s="144"/>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75"/>
      <c r="Z152" s="176"/>
      <c r="AA152" s="176"/>
      <c r="AB152" s="176"/>
      <c r="AC152" s="175"/>
      <c r="AD152" s="176"/>
      <c r="AE152" s="176"/>
      <c r="AF152" s="176"/>
      <c r="AG152" s="175"/>
      <c r="AH152" s="176"/>
      <c r="AI152" s="176"/>
      <c r="AJ152" s="176"/>
      <c r="AK152" s="175"/>
      <c r="AL152" s="176"/>
      <c r="AM152" s="176"/>
      <c r="AN152" s="176"/>
      <c r="AO152" s="175"/>
      <c r="AP152" s="176"/>
      <c r="AQ152" s="176"/>
      <c r="AR152" s="176"/>
      <c r="AS152" s="37"/>
      <c r="AT152" s="37"/>
      <c r="AU152" s="37"/>
    </row>
    <row r="153" spans="1:47" ht="12.75" hidden="1" customHeight="1">
      <c r="A153" s="144"/>
      <c r="B153" s="144"/>
      <c r="C153" s="144"/>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75"/>
      <c r="Z153" s="176"/>
      <c r="AA153" s="176"/>
      <c r="AB153" s="176"/>
      <c r="AC153" s="175"/>
      <c r="AD153" s="176"/>
      <c r="AE153" s="176"/>
      <c r="AF153" s="176"/>
      <c r="AG153" s="175"/>
      <c r="AH153" s="176"/>
      <c r="AI153" s="176"/>
      <c r="AJ153" s="176"/>
      <c r="AK153" s="175"/>
      <c r="AL153" s="176"/>
      <c r="AM153" s="176"/>
      <c r="AN153" s="176"/>
      <c r="AO153" s="175"/>
      <c r="AP153" s="176"/>
      <c r="AQ153" s="176"/>
      <c r="AR153" s="176"/>
      <c r="AS153" s="37"/>
      <c r="AT153" s="37"/>
      <c r="AU153" s="37"/>
    </row>
    <row r="154" spans="1:47" ht="12.75" hidden="1" customHeight="1">
      <c r="A154" s="144"/>
      <c r="B154" s="144"/>
      <c r="C154" s="144"/>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75"/>
      <c r="Z154" s="176"/>
      <c r="AA154" s="176"/>
      <c r="AB154" s="176"/>
      <c r="AC154" s="175"/>
      <c r="AD154" s="176"/>
      <c r="AE154" s="176"/>
      <c r="AF154" s="176"/>
      <c r="AG154" s="175"/>
      <c r="AH154" s="176"/>
      <c r="AI154" s="176"/>
      <c r="AJ154" s="176"/>
      <c r="AK154" s="175"/>
      <c r="AL154" s="176"/>
      <c r="AM154" s="176"/>
      <c r="AN154" s="176"/>
      <c r="AO154" s="175"/>
      <c r="AP154" s="176"/>
      <c r="AQ154" s="176"/>
      <c r="AR154" s="176"/>
      <c r="AS154" s="37"/>
      <c r="AT154" s="37"/>
      <c r="AU154" s="37"/>
    </row>
    <row r="155" spans="1:47" ht="12.75" hidden="1" customHeight="1">
      <c r="A155" s="144"/>
      <c r="B155" s="144"/>
      <c r="C155" s="144"/>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75"/>
      <c r="Z155" s="176"/>
      <c r="AA155" s="176"/>
      <c r="AB155" s="176"/>
      <c r="AC155" s="175"/>
      <c r="AD155" s="176"/>
      <c r="AE155" s="176"/>
      <c r="AF155" s="176"/>
      <c r="AG155" s="175"/>
      <c r="AH155" s="176"/>
      <c r="AI155" s="176"/>
      <c r="AJ155" s="176"/>
      <c r="AK155" s="175"/>
      <c r="AL155" s="176"/>
      <c r="AM155" s="176"/>
      <c r="AN155" s="176"/>
      <c r="AO155" s="175"/>
      <c r="AP155" s="176"/>
      <c r="AQ155" s="176"/>
      <c r="AR155" s="176"/>
      <c r="AS155" s="37"/>
      <c r="AT155" s="37"/>
      <c r="AU155" s="37"/>
    </row>
    <row r="156" spans="1:47" ht="12.75" hidden="1" customHeight="1">
      <c r="A156" s="144"/>
      <c r="B156" s="144"/>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75"/>
      <c r="Z156" s="176"/>
      <c r="AA156" s="176"/>
      <c r="AB156" s="176"/>
      <c r="AC156" s="175"/>
      <c r="AD156" s="176"/>
      <c r="AE156" s="176"/>
      <c r="AF156" s="176"/>
      <c r="AG156" s="175"/>
      <c r="AH156" s="176"/>
      <c r="AI156" s="176"/>
      <c r="AJ156" s="176"/>
      <c r="AK156" s="175"/>
      <c r="AL156" s="176"/>
      <c r="AM156" s="176"/>
      <c r="AN156" s="176"/>
      <c r="AO156" s="175"/>
      <c r="AP156" s="176"/>
      <c r="AQ156" s="176"/>
      <c r="AR156" s="176"/>
      <c r="AS156" s="37"/>
      <c r="AT156" s="37"/>
      <c r="AU156" s="37"/>
    </row>
    <row r="157" spans="1:47" ht="12.75" hidden="1" customHeight="1">
      <c r="A157" s="144"/>
      <c r="B157" s="144"/>
      <c r="C157" s="144"/>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75"/>
      <c r="Z157" s="176"/>
      <c r="AA157" s="176"/>
      <c r="AB157" s="176"/>
      <c r="AC157" s="175"/>
      <c r="AD157" s="176"/>
      <c r="AE157" s="176"/>
      <c r="AF157" s="176"/>
      <c r="AG157" s="175"/>
      <c r="AH157" s="176"/>
      <c r="AI157" s="176"/>
      <c r="AJ157" s="176"/>
      <c r="AK157" s="175"/>
      <c r="AL157" s="176"/>
      <c r="AM157" s="176"/>
      <c r="AN157" s="176"/>
      <c r="AO157" s="175"/>
      <c r="AP157" s="176"/>
      <c r="AQ157" s="176"/>
      <c r="AR157" s="176"/>
      <c r="AS157" s="37"/>
      <c r="AT157" s="37"/>
      <c r="AU157" s="37"/>
    </row>
    <row r="158" spans="1:47" ht="12.75" hidden="1" customHeight="1">
      <c r="A158" s="144"/>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75"/>
      <c r="Z158" s="176"/>
      <c r="AA158" s="176"/>
      <c r="AB158" s="176"/>
      <c r="AC158" s="175"/>
      <c r="AD158" s="176"/>
      <c r="AE158" s="176"/>
      <c r="AF158" s="176"/>
      <c r="AG158" s="175"/>
      <c r="AH158" s="176"/>
      <c r="AI158" s="176"/>
      <c r="AJ158" s="176"/>
      <c r="AK158" s="175"/>
      <c r="AL158" s="176"/>
      <c r="AM158" s="176"/>
      <c r="AN158" s="176"/>
      <c r="AO158" s="175"/>
      <c r="AP158" s="176"/>
      <c r="AQ158" s="176"/>
      <c r="AR158" s="176"/>
      <c r="AS158" s="37"/>
      <c r="AT158" s="37"/>
      <c r="AU158" s="37"/>
    </row>
    <row r="159" spans="1:47" ht="12.75" hidden="1" customHeight="1">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75"/>
      <c r="Z159" s="176"/>
      <c r="AA159" s="176"/>
      <c r="AB159" s="176"/>
      <c r="AC159" s="175"/>
      <c r="AD159" s="176"/>
      <c r="AE159" s="176"/>
      <c r="AF159" s="176"/>
      <c r="AG159" s="175"/>
      <c r="AH159" s="176"/>
      <c r="AI159" s="176"/>
      <c r="AJ159" s="176"/>
      <c r="AK159" s="175"/>
      <c r="AL159" s="176"/>
      <c r="AM159" s="176"/>
      <c r="AN159" s="176"/>
      <c r="AO159" s="175"/>
      <c r="AP159" s="176"/>
      <c r="AQ159" s="176"/>
      <c r="AR159" s="176"/>
      <c r="AS159" s="37"/>
      <c r="AT159" s="37"/>
      <c r="AU159" s="37"/>
    </row>
    <row r="160" spans="1:47" ht="12.75" hidden="1" customHeight="1">
      <c r="A160" s="144"/>
      <c r="B160" s="144"/>
      <c r="C160" s="144"/>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75"/>
      <c r="Z160" s="176"/>
      <c r="AA160" s="176"/>
      <c r="AB160" s="176"/>
      <c r="AC160" s="175"/>
      <c r="AD160" s="176"/>
      <c r="AE160" s="176"/>
      <c r="AF160" s="176"/>
      <c r="AG160" s="175"/>
      <c r="AH160" s="176"/>
      <c r="AI160" s="176"/>
      <c r="AJ160" s="176"/>
      <c r="AK160" s="175"/>
      <c r="AL160" s="176"/>
      <c r="AM160" s="176"/>
      <c r="AN160" s="176"/>
      <c r="AO160" s="175"/>
      <c r="AP160" s="176"/>
      <c r="AQ160" s="176"/>
      <c r="AR160" s="176"/>
      <c r="AS160" s="37"/>
      <c r="AT160" s="37"/>
      <c r="AU160" s="37"/>
    </row>
    <row r="161" spans="1:47" ht="12.75" hidden="1" customHeight="1">
      <c r="A161" s="144"/>
      <c r="B161" s="144"/>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75"/>
      <c r="Z161" s="176"/>
      <c r="AA161" s="176"/>
      <c r="AB161" s="176"/>
      <c r="AC161" s="175"/>
      <c r="AD161" s="176"/>
      <c r="AE161" s="176"/>
      <c r="AF161" s="176"/>
      <c r="AG161" s="175"/>
      <c r="AH161" s="176"/>
      <c r="AI161" s="176"/>
      <c r="AJ161" s="176"/>
      <c r="AK161" s="175"/>
      <c r="AL161" s="176"/>
      <c r="AM161" s="176"/>
      <c r="AN161" s="176"/>
      <c r="AO161" s="175"/>
      <c r="AP161" s="176"/>
      <c r="AQ161" s="176"/>
      <c r="AR161" s="176"/>
      <c r="AS161" s="37"/>
      <c r="AT161" s="37"/>
      <c r="AU161" s="37"/>
    </row>
    <row r="162" spans="1:47" ht="12.75" hidden="1" customHeight="1">
      <c r="A162" s="144"/>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75"/>
      <c r="Z162" s="176"/>
      <c r="AA162" s="176"/>
      <c r="AB162" s="176"/>
      <c r="AC162" s="175"/>
      <c r="AD162" s="176"/>
      <c r="AE162" s="176"/>
      <c r="AF162" s="176"/>
      <c r="AG162" s="175"/>
      <c r="AH162" s="176"/>
      <c r="AI162" s="176"/>
      <c r="AJ162" s="176"/>
      <c r="AK162" s="175"/>
      <c r="AL162" s="176"/>
      <c r="AM162" s="176"/>
      <c r="AN162" s="176"/>
      <c r="AO162" s="175"/>
      <c r="AP162" s="176"/>
      <c r="AQ162" s="176"/>
      <c r="AR162" s="176"/>
      <c r="AS162" s="37"/>
      <c r="AT162" s="37"/>
      <c r="AU162" s="37"/>
    </row>
    <row r="163" spans="1:47" ht="12.75" hidden="1" customHeight="1">
      <c r="A163" s="144"/>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75"/>
      <c r="Z163" s="176"/>
      <c r="AA163" s="176"/>
      <c r="AB163" s="176"/>
      <c r="AC163" s="175"/>
      <c r="AD163" s="176"/>
      <c r="AE163" s="176"/>
      <c r="AF163" s="176"/>
      <c r="AG163" s="175"/>
      <c r="AH163" s="176"/>
      <c r="AI163" s="176"/>
      <c r="AJ163" s="176"/>
      <c r="AK163" s="175"/>
      <c r="AL163" s="176"/>
      <c r="AM163" s="176"/>
      <c r="AN163" s="176"/>
      <c r="AO163" s="175"/>
      <c r="AP163" s="176"/>
      <c r="AQ163" s="176"/>
      <c r="AR163" s="176"/>
      <c r="AS163" s="37"/>
      <c r="AT163" s="37"/>
      <c r="AU163" s="37"/>
    </row>
    <row r="164" spans="1:47" ht="12.75" hidden="1" customHeight="1">
      <c r="A164" s="144"/>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75"/>
      <c r="Z164" s="176"/>
      <c r="AA164" s="176"/>
      <c r="AB164" s="176"/>
      <c r="AC164" s="175"/>
      <c r="AD164" s="176"/>
      <c r="AE164" s="176"/>
      <c r="AF164" s="176"/>
      <c r="AG164" s="175"/>
      <c r="AH164" s="176"/>
      <c r="AI164" s="176"/>
      <c r="AJ164" s="176"/>
      <c r="AK164" s="175"/>
      <c r="AL164" s="176"/>
      <c r="AM164" s="176"/>
      <c r="AN164" s="176"/>
      <c r="AO164" s="175"/>
      <c r="AP164" s="176"/>
      <c r="AQ164" s="176"/>
      <c r="AR164" s="176"/>
      <c r="AS164" s="37"/>
      <c r="AT164" s="37"/>
      <c r="AU164" s="37"/>
    </row>
    <row r="165" spans="1:47" ht="12.75" hidden="1" customHeight="1">
      <c r="A165" s="144"/>
      <c r="B165" s="144"/>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75"/>
      <c r="Z165" s="176"/>
      <c r="AA165" s="176"/>
      <c r="AB165" s="176"/>
      <c r="AC165" s="175"/>
      <c r="AD165" s="176"/>
      <c r="AE165" s="176"/>
      <c r="AF165" s="176"/>
      <c r="AG165" s="175"/>
      <c r="AH165" s="176"/>
      <c r="AI165" s="176"/>
      <c r="AJ165" s="176"/>
      <c r="AK165" s="175"/>
      <c r="AL165" s="176"/>
      <c r="AM165" s="176"/>
      <c r="AN165" s="176"/>
      <c r="AO165" s="175"/>
      <c r="AP165" s="176"/>
      <c r="AQ165" s="176"/>
      <c r="AR165" s="176"/>
      <c r="AS165" s="37"/>
      <c r="AT165" s="37"/>
      <c r="AU165" s="37"/>
    </row>
    <row r="166" spans="1:47" ht="12.75" hidden="1" customHeight="1">
      <c r="A166" s="144"/>
      <c r="B166" s="144"/>
      <c r="C166" s="144"/>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75"/>
      <c r="Z166" s="176"/>
      <c r="AA166" s="176"/>
      <c r="AB166" s="176"/>
      <c r="AC166" s="175"/>
      <c r="AD166" s="176"/>
      <c r="AE166" s="176"/>
      <c r="AF166" s="176"/>
      <c r="AG166" s="175"/>
      <c r="AH166" s="176"/>
      <c r="AI166" s="176"/>
      <c r="AJ166" s="176"/>
      <c r="AK166" s="175"/>
      <c r="AL166" s="176"/>
      <c r="AM166" s="176"/>
      <c r="AN166" s="176"/>
      <c r="AO166" s="175"/>
      <c r="AP166" s="176"/>
      <c r="AQ166" s="176"/>
      <c r="AR166" s="176"/>
      <c r="AS166" s="37"/>
      <c r="AT166" s="37"/>
      <c r="AU166" s="37"/>
    </row>
    <row r="167" spans="1:47" ht="12.75" hidden="1" customHeight="1">
      <c r="A167" s="144"/>
      <c r="B167" s="144"/>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75"/>
      <c r="Z167" s="176"/>
      <c r="AA167" s="176"/>
      <c r="AB167" s="176"/>
      <c r="AC167" s="175"/>
      <c r="AD167" s="176"/>
      <c r="AE167" s="176"/>
      <c r="AF167" s="176"/>
      <c r="AG167" s="175"/>
      <c r="AH167" s="176"/>
      <c r="AI167" s="176"/>
      <c r="AJ167" s="176"/>
      <c r="AK167" s="175"/>
      <c r="AL167" s="176"/>
      <c r="AM167" s="176"/>
      <c r="AN167" s="176"/>
      <c r="AO167" s="175"/>
      <c r="AP167" s="176"/>
      <c r="AQ167" s="176"/>
      <c r="AR167" s="176"/>
      <c r="AS167" s="37"/>
      <c r="AT167" s="37"/>
      <c r="AU167" s="37"/>
    </row>
    <row r="168" spans="1:47" ht="15" hidden="1" customHeight="1">
      <c r="A168" s="144"/>
      <c r="B168" s="144"/>
      <c r="C168" s="144"/>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75"/>
      <c r="Z168" s="176"/>
      <c r="AA168" s="176"/>
      <c r="AB168" s="176"/>
      <c r="AC168" s="175"/>
      <c r="AD168" s="176"/>
      <c r="AE168" s="176"/>
      <c r="AF168" s="176"/>
      <c r="AG168" s="175"/>
      <c r="AH168" s="176"/>
      <c r="AI168" s="176"/>
      <c r="AJ168" s="176"/>
      <c r="AK168" s="175"/>
      <c r="AL168" s="176"/>
      <c r="AM168" s="176"/>
      <c r="AN168" s="176"/>
      <c r="AO168" s="175"/>
      <c r="AP168" s="176"/>
      <c r="AQ168" s="176"/>
      <c r="AR168" s="176"/>
      <c r="AS168" s="37"/>
      <c r="AT168" s="37"/>
      <c r="AU168" s="37"/>
    </row>
    <row r="169" spans="1:47" ht="15" hidden="1" customHeight="1">
      <c r="A169" s="144"/>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75"/>
      <c r="Z169" s="176"/>
      <c r="AA169" s="176"/>
      <c r="AB169" s="176"/>
      <c r="AC169" s="175"/>
      <c r="AD169" s="176"/>
      <c r="AE169" s="176"/>
      <c r="AF169" s="176"/>
      <c r="AG169" s="175"/>
      <c r="AH169" s="176"/>
      <c r="AI169" s="176"/>
      <c r="AJ169" s="176"/>
      <c r="AK169" s="175"/>
      <c r="AL169" s="176"/>
      <c r="AM169" s="176"/>
      <c r="AN169" s="176"/>
      <c r="AO169" s="175"/>
      <c r="AP169" s="176"/>
      <c r="AQ169" s="176"/>
      <c r="AR169" s="176"/>
      <c r="AS169" s="37"/>
      <c r="AT169" s="37"/>
      <c r="AU169" s="37"/>
    </row>
    <row r="170" spans="1:47" ht="15" hidden="1" customHeight="1">
      <c r="A170" s="144"/>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75"/>
      <c r="Z170" s="176"/>
      <c r="AA170" s="176"/>
      <c r="AB170" s="176"/>
      <c r="AC170" s="175"/>
      <c r="AD170" s="176"/>
      <c r="AE170" s="176"/>
      <c r="AF170" s="176"/>
      <c r="AG170" s="175"/>
      <c r="AH170" s="176"/>
      <c r="AI170" s="176"/>
      <c r="AJ170" s="176"/>
      <c r="AK170" s="175"/>
      <c r="AL170" s="176"/>
      <c r="AM170" s="176"/>
      <c r="AN170" s="176"/>
      <c r="AO170" s="175"/>
      <c r="AP170" s="176"/>
      <c r="AQ170" s="176"/>
      <c r="AR170" s="176"/>
      <c r="AS170" s="37"/>
      <c r="AT170" s="37"/>
      <c r="AU170" s="37"/>
    </row>
    <row r="171" spans="1:47" ht="15" hidden="1" customHeight="1">
      <c r="A171" s="144"/>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75"/>
      <c r="Z171" s="176"/>
      <c r="AA171" s="176"/>
      <c r="AB171" s="176"/>
      <c r="AC171" s="175"/>
      <c r="AD171" s="176"/>
      <c r="AE171" s="176"/>
      <c r="AF171" s="176"/>
      <c r="AG171" s="175"/>
      <c r="AH171" s="176"/>
      <c r="AI171" s="176"/>
      <c r="AJ171" s="176"/>
      <c r="AK171" s="175"/>
      <c r="AL171" s="176"/>
      <c r="AM171" s="176"/>
      <c r="AN171" s="176"/>
      <c r="AO171" s="175"/>
      <c r="AP171" s="176"/>
      <c r="AQ171" s="176"/>
      <c r="AR171" s="176"/>
      <c r="AS171" s="37"/>
      <c r="AT171" s="37"/>
      <c r="AU171" s="37"/>
    </row>
    <row r="172" spans="1:47" ht="15" hidden="1" customHeight="1">
      <c r="A172" s="144"/>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75"/>
      <c r="Z172" s="176"/>
      <c r="AA172" s="176"/>
      <c r="AB172" s="176"/>
      <c r="AC172" s="175"/>
      <c r="AD172" s="176"/>
      <c r="AE172" s="176"/>
      <c r="AF172" s="176"/>
      <c r="AG172" s="175"/>
      <c r="AH172" s="176"/>
      <c r="AI172" s="176"/>
      <c r="AJ172" s="176"/>
      <c r="AK172" s="175"/>
      <c r="AL172" s="176"/>
      <c r="AM172" s="176"/>
      <c r="AN172" s="176"/>
      <c r="AO172" s="175"/>
      <c r="AP172" s="176"/>
      <c r="AQ172" s="176"/>
      <c r="AR172" s="176"/>
      <c r="AS172" s="37"/>
      <c r="AT172" s="37"/>
      <c r="AU172" s="37"/>
    </row>
    <row r="173" spans="1:47" ht="15" hidden="1" customHeight="1">
      <c r="A173" s="144"/>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75"/>
      <c r="Z173" s="176"/>
      <c r="AA173" s="176"/>
      <c r="AB173" s="176"/>
      <c r="AC173" s="175"/>
      <c r="AD173" s="176"/>
      <c r="AE173" s="176"/>
      <c r="AF173" s="176"/>
      <c r="AG173" s="175"/>
      <c r="AH173" s="176"/>
      <c r="AI173" s="176"/>
      <c r="AJ173" s="176"/>
      <c r="AK173" s="175"/>
      <c r="AL173" s="176"/>
      <c r="AM173" s="176"/>
      <c r="AN173" s="176"/>
      <c r="AO173" s="175"/>
      <c r="AP173" s="176"/>
      <c r="AQ173" s="176"/>
      <c r="AR173" s="176"/>
      <c r="AS173" s="37"/>
      <c r="AT173" s="37"/>
      <c r="AU173" s="37"/>
    </row>
    <row r="174" spans="1:47" ht="15" hidden="1" customHeight="1">
      <c r="A174" s="144"/>
      <c r="B174" s="144"/>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75"/>
      <c r="Z174" s="176"/>
      <c r="AA174" s="176"/>
      <c r="AB174" s="176"/>
      <c r="AC174" s="175"/>
      <c r="AD174" s="176"/>
      <c r="AE174" s="176"/>
      <c r="AF174" s="176"/>
      <c r="AG174" s="175"/>
      <c r="AH174" s="176"/>
      <c r="AI174" s="176"/>
      <c r="AJ174" s="176"/>
      <c r="AK174" s="175"/>
      <c r="AL174" s="176"/>
      <c r="AM174" s="176"/>
      <c r="AN174" s="176"/>
      <c r="AO174" s="175"/>
      <c r="AP174" s="176"/>
      <c r="AQ174" s="176"/>
      <c r="AR174" s="176"/>
      <c r="AS174" s="37"/>
      <c r="AT174" s="37"/>
      <c r="AU174" s="37"/>
    </row>
    <row r="175" spans="1:47" ht="15" hidden="1" customHeight="1">
      <c r="A175" s="144"/>
      <c r="B175" s="144"/>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75"/>
      <c r="Z175" s="176"/>
      <c r="AA175" s="176"/>
      <c r="AB175" s="176"/>
      <c r="AC175" s="175"/>
      <c r="AD175" s="176"/>
      <c r="AE175" s="176"/>
      <c r="AF175" s="176"/>
      <c r="AG175" s="175"/>
      <c r="AH175" s="176"/>
      <c r="AI175" s="176"/>
      <c r="AJ175" s="176"/>
      <c r="AK175" s="175"/>
      <c r="AL175" s="176"/>
      <c r="AM175" s="176"/>
      <c r="AN175" s="176"/>
      <c r="AO175" s="175"/>
      <c r="AP175" s="176"/>
      <c r="AQ175" s="176"/>
      <c r="AR175" s="176"/>
      <c r="AS175" s="37"/>
      <c r="AT175" s="37"/>
      <c r="AU175" s="37"/>
    </row>
    <row r="176" spans="1:47" ht="15" hidden="1" customHeight="1">
      <c r="A176" s="144"/>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75"/>
      <c r="Z176" s="176"/>
      <c r="AA176" s="176"/>
      <c r="AB176" s="176"/>
      <c r="AC176" s="175"/>
      <c r="AD176" s="176"/>
      <c r="AE176" s="176"/>
      <c r="AF176" s="176"/>
      <c r="AG176" s="175"/>
      <c r="AH176" s="176"/>
      <c r="AI176" s="176"/>
      <c r="AJ176" s="176"/>
      <c r="AK176" s="175"/>
      <c r="AL176" s="176"/>
      <c r="AM176" s="176"/>
      <c r="AN176" s="176"/>
      <c r="AO176" s="175"/>
      <c r="AP176" s="176"/>
      <c r="AQ176" s="176"/>
      <c r="AR176" s="176"/>
      <c r="AS176" s="37"/>
      <c r="AT176" s="37"/>
      <c r="AU176" s="37"/>
    </row>
    <row r="177" spans="1:47" ht="15" hidden="1" customHeight="1">
      <c r="A177" s="144"/>
      <c r="B177" s="144"/>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75"/>
      <c r="Z177" s="176"/>
      <c r="AA177" s="176"/>
      <c r="AB177" s="176"/>
      <c r="AC177" s="175"/>
      <c r="AD177" s="176"/>
      <c r="AE177" s="176"/>
      <c r="AF177" s="176"/>
      <c r="AG177" s="175"/>
      <c r="AH177" s="176"/>
      <c r="AI177" s="176"/>
      <c r="AJ177" s="176"/>
      <c r="AK177" s="175"/>
      <c r="AL177" s="176"/>
      <c r="AM177" s="176"/>
      <c r="AN177" s="176"/>
      <c r="AO177" s="175"/>
      <c r="AP177" s="176"/>
      <c r="AQ177" s="176"/>
      <c r="AR177" s="176"/>
      <c r="AS177" s="37"/>
      <c r="AT177" s="37"/>
      <c r="AU177" s="37"/>
    </row>
    <row r="178" spans="1:47" ht="15" hidden="1" customHeight="1">
      <c r="A178" s="144"/>
      <c r="B178" s="144"/>
      <c r="C178" s="144"/>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75"/>
      <c r="Z178" s="176"/>
      <c r="AA178" s="176"/>
      <c r="AB178" s="176"/>
      <c r="AC178" s="175"/>
      <c r="AD178" s="176"/>
      <c r="AE178" s="176"/>
      <c r="AF178" s="176"/>
      <c r="AG178" s="175"/>
      <c r="AH178" s="176"/>
      <c r="AI178" s="176"/>
      <c r="AJ178" s="176"/>
      <c r="AK178" s="175"/>
      <c r="AL178" s="176"/>
      <c r="AM178" s="176"/>
      <c r="AN178" s="176"/>
      <c r="AO178" s="175"/>
      <c r="AP178" s="176"/>
      <c r="AQ178" s="176"/>
      <c r="AR178" s="176"/>
      <c r="AS178" s="37"/>
      <c r="AT178" s="37"/>
      <c r="AU178" s="37"/>
    </row>
    <row r="179" spans="1:47" ht="15" hidden="1" customHeight="1">
      <c r="A179" s="144"/>
      <c r="B179" s="144"/>
      <c r="C179" s="144"/>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75"/>
      <c r="Z179" s="176"/>
      <c r="AA179" s="176"/>
      <c r="AB179" s="176"/>
      <c r="AC179" s="175"/>
      <c r="AD179" s="176"/>
      <c r="AE179" s="176"/>
      <c r="AF179" s="176"/>
      <c r="AG179" s="175"/>
      <c r="AH179" s="176"/>
      <c r="AI179" s="176"/>
      <c r="AJ179" s="176"/>
      <c r="AK179" s="175"/>
      <c r="AL179" s="176"/>
      <c r="AM179" s="176"/>
      <c r="AN179" s="176"/>
      <c r="AO179" s="175"/>
      <c r="AP179" s="176"/>
      <c r="AQ179" s="176"/>
      <c r="AR179" s="176"/>
      <c r="AS179" s="37"/>
      <c r="AT179" s="37"/>
      <c r="AU179" s="37"/>
    </row>
    <row r="180" spans="1:47" ht="15" hidden="1" customHeight="1">
      <c r="A180" s="144"/>
      <c r="B180" s="144"/>
      <c r="C180" s="144"/>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75"/>
      <c r="Z180" s="176"/>
      <c r="AA180" s="176"/>
      <c r="AB180" s="176"/>
      <c r="AC180" s="175"/>
      <c r="AD180" s="176"/>
      <c r="AE180" s="176"/>
      <c r="AF180" s="176"/>
      <c r="AG180" s="175"/>
      <c r="AH180" s="176"/>
      <c r="AI180" s="176"/>
      <c r="AJ180" s="176"/>
      <c r="AK180" s="175"/>
      <c r="AL180" s="176"/>
      <c r="AM180" s="176"/>
      <c r="AN180" s="176"/>
      <c r="AO180" s="175"/>
      <c r="AP180" s="176"/>
      <c r="AQ180" s="176"/>
      <c r="AR180" s="176"/>
      <c r="AS180" s="37"/>
      <c r="AT180" s="37"/>
      <c r="AU180" s="37"/>
    </row>
    <row r="181" spans="1:47" ht="15" hidden="1" customHeight="1">
      <c r="A181" s="144"/>
      <c r="B181" s="144"/>
      <c r="C181" s="144"/>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75"/>
      <c r="Z181" s="176"/>
      <c r="AA181" s="176"/>
      <c r="AB181" s="176"/>
      <c r="AC181" s="175"/>
      <c r="AD181" s="176"/>
      <c r="AE181" s="176"/>
      <c r="AF181" s="176"/>
      <c r="AG181" s="175"/>
      <c r="AH181" s="176"/>
      <c r="AI181" s="176"/>
      <c r="AJ181" s="176"/>
      <c r="AK181" s="175"/>
      <c r="AL181" s="176"/>
      <c r="AM181" s="176"/>
      <c r="AN181" s="176"/>
      <c r="AO181" s="175"/>
      <c r="AP181" s="176"/>
      <c r="AQ181" s="176"/>
      <c r="AR181" s="176"/>
      <c r="AS181" s="37"/>
      <c r="AT181" s="37"/>
      <c r="AU181" s="37"/>
    </row>
    <row r="182" spans="1:47" ht="15" hidden="1" customHeight="1">
      <c r="A182" s="144"/>
      <c r="B182" s="144"/>
      <c r="C182" s="144"/>
      <c r="D182" s="144"/>
      <c r="E182" s="144"/>
      <c r="F182" s="144"/>
      <c r="G182" s="144"/>
      <c r="H182" s="144"/>
      <c r="I182" s="144"/>
      <c r="J182" s="144"/>
      <c r="K182" s="144"/>
      <c r="L182" s="144"/>
      <c r="M182" s="144"/>
      <c r="N182" s="144"/>
      <c r="O182" s="144"/>
      <c r="P182" s="144"/>
      <c r="Q182" s="144"/>
      <c r="R182" s="144"/>
      <c r="S182" s="144"/>
      <c r="T182" s="144"/>
      <c r="U182" s="144"/>
      <c r="V182" s="144"/>
      <c r="W182" s="144"/>
      <c r="X182" s="144"/>
      <c r="Y182" s="175"/>
      <c r="Z182" s="176"/>
      <c r="AA182" s="176"/>
      <c r="AB182" s="176"/>
      <c r="AC182" s="175"/>
      <c r="AD182" s="176"/>
      <c r="AE182" s="176"/>
      <c r="AF182" s="176"/>
      <c r="AG182" s="175"/>
      <c r="AH182" s="176"/>
      <c r="AI182" s="176"/>
      <c r="AJ182" s="176"/>
      <c r="AK182" s="175"/>
      <c r="AL182" s="176"/>
      <c r="AM182" s="176"/>
      <c r="AN182" s="176"/>
      <c r="AO182" s="175"/>
      <c r="AP182" s="176"/>
      <c r="AQ182" s="176"/>
      <c r="AR182" s="176"/>
      <c r="AS182" s="37"/>
      <c r="AT182" s="37"/>
      <c r="AU182" s="37"/>
    </row>
    <row r="183" spans="1:47" ht="15" hidden="1" customHeight="1">
      <c r="A183" s="144"/>
      <c r="B183" s="144"/>
      <c r="C183" s="144"/>
      <c r="D183" s="144"/>
      <c r="E183" s="144"/>
      <c r="F183" s="144"/>
      <c r="G183" s="144"/>
      <c r="H183" s="144"/>
      <c r="I183" s="144"/>
      <c r="J183" s="144"/>
      <c r="K183" s="144"/>
      <c r="L183" s="144"/>
      <c r="M183" s="144"/>
      <c r="N183" s="144"/>
      <c r="O183" s="144"/>
      <c r="P183" s="144"/>
      <c r="Q183" s="144"/>
      <c r="R183" s="144"/>
      <c r="S183" s="144"/>
      <c r="T183" s="144"/>
      <c r="U183" s="144"/>
      <c r="V183" s="144"/>
      <c r="W183" s="144"/>
      <c r="X183" s="144"/>
      <c r="Y183" s="175"/>
      <c r="Z183" s="176"/>
      <c r="AA183" s="176"/>
      <c r="AB183" s="176"/>
      <c r="AC183" s="175"/>
      <c r="AD183" s="176"/>
      <c r="AE183" s="176"/>
      <c r="AF183" s="176"/>
      <c r="AG183" s="175"/>
      <c r="AH183" s="176"/>
      <c r="AI183" s="176"/>
      <c r="AJ183" s="176"/>
      <c r="AK183" s="175"/>
      <c r="AL183" s="176"/>
      <c r="AM183" s="176"/>
      <c r="AN183" s="176"/>
      <c r="AO183" s="175"/>
      <c r="AP183" s="176"/>
      <c r="AQ183" s="176"/>
      <c r="AR183" s="176"/>
      <c r="AS183" s="37"/>
      <c r="AT183" s="37"/>
      <c r="AU183" s="37"/>
    </row>
    <row r="184" spans="1:47" ht="15" hidden="1" customHeight="1">
      <c r="A184" s="144"/>
      <c r="B184" s="144"/>
      <c r="C184" s="144"/>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75"/>
      <c r="Z184" s="176"/>
      <c r="AA184" s="176"/>
      <c r="AB184" s="176"/>
      <c r="AC184" s="175"/>
      <c r="AD184" s="176"/>
      <c r="AE184" s="176"/>
      <c r="AF184" s="176"/>
      <c r="AG184" s="175"/>
      <c r="AH184" s="176"/>
      <c r="AI184" s="176"/>
      <c r="AJ184" s="176"/>
      <c r="AK184" s="175"/>
      <c r="AL184" s="176"/>
      <c r="AM184" s="176"/>
      <c r="AN184" s="176"/>
      <c r="AO184" s="175"/>
      <c r="AP184" s="176"/>
      <c r="AQ184" s="176"/>
      <c r="AR184" s="176"/>
      <c r="AS184" s="37"/>
      <c r="AT184" s="37"/>
      <c r="AU184" s="37"/>
    </row>
    <row r="185" spans="1:47" ht="15" hidden="1" customHeight="1">
      <c r="A185" s="144"/>
      <c r="B185" s="144"/>
      <c r="C185" s="144"/>
      <c r="D185" s="144"/>
      <c r="E185" s="144"/>
      <c r="F185" s="144"/>
      <c r="G185" s="144"/>
      <c r="H185" s="144"/>
      <c r="I185" s="144"/>
      <c r="J185" s="144"/>
      <c r="K185" s="144"/>
      <c r="L185" s="144"/>
      <c r="M185" s="144"/>
      <c r="N185" s="144"/>
      <c r="O185" s="144"/>
      <c r="P185" s="144"/>
      <c r="Q185" s="144"/>
      <c r="R185" s="144"/>
      <c r="S185" s="144"/>
      <c r="T185" s="144"/>
      <c r="U185" s="144"/>
      <c r="V185" s="144"/>
      <c r="W185" s="144"/>
      <c r="X185" s="144"/>
      <c r="Y185" s="175"/>
      <c r="Z185" s="176"/>
      <c r="AA185" s="176"/>
      <c r="AB185" s="176"/>
      <c r="AC185" s="175"/>
      <c r="AD185" s="176"/>
      <c r="AE185" s="176"/>
      <c r="AF185" s="176"/>
      <c r="AG185" s="175"/>
      <c r="AH185" s="176"/>
      <c r="AI185" s="176"/>
      <c r="AJ185" s="176"/>
      <c r="AK185" s="175"/>
      <c r="AL185" s="176"/>
      <c r="AM185" s="176"/>
      <c r="AN185" s="176"/>
      <c r="AO185" s="175"/>
      <c r="AP185" s="176"/>
      <c r="AQ185" s="176"/>
      <c r="AR185" s="176"/>
      <c r="AS185" s="37"/>
      <c r="AT185" s="37"/>
      <c r="AU185" s="37"/>
    </row>
    <row r="186" spans="1:47" ht="15" hidden="1" customHeight="1">
      <c r="A186" s="144"/>
      <c r="B186" s="144"/>
      <c r="C186" s="144"/>
      <c r="D186" s="144"/>
      <c r="E186" s="144"/>
      <c r="F186" s="144"/>
      <c r="G186" s="144"/>
      <c r="H186" s="144"/>
      <c r="I186" s="144"/>
      <c r="J186" s="144"/>
      <c r="K186" s="144"/>
      <c r="L186" s="144"/>
      <c r="M186" s="144"/>
      <c r="N186" s="144"/>
      <c r="O186" s="144"/>
      <c r="P186" s="144"/>
      <c r="Q186" s="144"/>
      <c r="R186" s="144"/>
      <c r="S186" s="144"/>
      <c r="T186" s="144"/>
      <c r="U186" s="144"/>
      <c r="V186" s="144"/>
      <c r="W186" s="144"/>
      <c r="X186" s="144"/>
      <c r="Y186" s="175"/>
      <c r="Z186" s="176"/>
      <c r="AA186" s="176"/>
      <c r="AB186" s="176"/>
      <c r="AC186" s="175"/>
      <c r="AD186" s="176"/>
      <c r="AE186" s="176"/>
      <c r="AF186" s="176"/>
      <c r="AG186" s="175"/>
      <c r="AH186" s="176"/>
      <c r="AI186" s="176"/>
      <c r="AJ186" s="176"/>
      <c r="AK186" s="175"/>
      <c r="AL186" s="176"/>
      <c r="AM186" s="176"/>
      <c r="AN186" s="176"/>
      <c r="AO186" s="175"/>
      <c r="AP186" s="176"/>
      <c r="AQ186" s="176"/>
      <c r="AR186" s="176"/>
      <c r="AS186" s="37"/>
      <c r="AT186" s="37"/>
      <c r="AU186" s="37"/>
    </row>
    <row r="187" spans="1:47" ht="15" hidden="1" customHeight="1">
      <c r="A187" s="144"/>
      <c r="B187" s="144"/>
      <c r="C187" s="144"/>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175"/>
      <c r="Z187" s="176"/>
      <c r="AA187" s="176"/>
      <c r="AB187" s="176"/>
      <c r="AC187" s="175"/>
      <c r="AD187" s="176"/>
      <c r="AE187" s="176"/>
      <c r="AF187" s="176"/>
      <c r="AG187" s="175"/>
      <c r="AH187" s="176"/>
      <c r="AI187" s="176"/>
      <c r="AJ187" s="176"/>
      <c r="AK187" s="175"/>
      <c r="AL187" s="176"/>
      <c r="AM187" s="176"/>
      <c r="AN187" s="176"/>
      <c r="AO187" s="175"/>
      <c r="AP187" s="176"/>
      <c r="AQ187" s="176"/>
      <c r="AR187" s="176"/>
      <c r="AS187" s="37"/>
      <c r="AT187" s="37"/>
      <c r="AU187" s="37"/>
    </row>
    <row r="188" spans="1:47" ht="15" hidden="1" customHeight="1">
      <c r="A188" s="144"/>
      <c r="B188" s="144"/>
      <c r="C188" s="144"/>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175"/>
      <c r="Z188" s="176"/>
      <c r="AA188" s="176"/>
      <c r="AB188" s="176"/>
      <c r="AC188" s="175"/>
      <c r="AD188" s="176"/>
      <c r="AE188" s="176"/>
      <c r="AF188" s="176"/>
      <c r="AG188" s="175"/>
      <c r="AH188" s="176"/>
      <c r="AI188" s="176"/>
      <c r="AJ188" s="176"/>
      <c r="AK188" s="175"/>
      <c r="AL188" s="176"/>
      <c r="AM188" s="176"/>
      <c r="AN188" s="176"/>
      <c r="AO188" s="175"/>
      <c r="AP188" s="176"/>
      <c r="AQ188" s="176"/>
      <c r="AR188" s="176"/>
      <c r="AS188" s="37"/>
      <c r="AT188" s="37"/>
      <c r="AU188" s="37"/>
    </row>
    <row r="189" spans="1:47" ht="15" hidden="1" customHeight="1">
      <c r="A189" s="144"/>
      <c r="B189" s="144"/>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75"/>
      <c r="Z189" s="176"/>
      <c r="AA189" s="176"/>
      <c r="AB189" s="176"/>
      <c r="AC189" s="175"/>
      <c r="AD189" s="176"/>
      <c r="AE189" s="176"/>
      <c r="AF189" s="176"/>
      <c r="AG189" s="175"/>
      <c r="AH189" s="176"/>
      <c r="AI189" s="176"/>
      <c r="AJ189" s="176"/>
      <c r="AK189" s="175"/>
      <c r="AL189" s="176"/>
      <c r="AM189" s="176"/>
      <c r="AN189" s="176"/>
      <c r="AO189" s="175"/>
      <c r="AP189" s="176"/>
      <c r="AQ189" s="176"/>
      <c r="AR189" s="176"/>
      <c r="AS189" s="37"/>
      <c r="AT189" s="37"/>
      <c r="AU189" s="37"/>
    </row>
    <row r="190" spans="1:47" ht="15" hidden="1" customHeight="1">
      <c r="A190" s="144"/>
      <c r="B190" s="144"/>
      <c r="C190" s="144"/>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75"/>
      <c r="Z190" s="176"/>
      <c r="AA190" s="176"/>
      <c r="AB190" s="176"/>
      <c r="AC190" s="175"/>
      <c r="AD190" s="176"/>
      <c r="AE190" s="176"/>
      <c r="AF190" s="176"/>
      <c r="AG190" s="175"/>
      <c r="AH190" s="176"/>
      <c r="AI190" s="176"/>
      <c r="AJ190" s="176"/>
      <c r="AK190" s="175"/>
      <c r="AL190" s="176"/>
      <c r="AM190" s="176"/>
      <c r="AN190" s="176"/>
      <c r="AO190" s="175"/>
      <c r="AP190" s="176"/>
      <c r="AQ190" s="176"/>
      <c r="AR190" s="176"/>
      <c r="AS190" s="37"/>
      <c r="AT190" s="37"/>
      <c r="AU190" s="37"/>
    </row>
    <row r="191" spans="1:47" ht="15" hidden="1" customHeight="1">
      <c r="A191" s="144"/>
      <c r="B191" s="144"/>
      <c r="C191" s="144"/>
      <c r="D191" s="144"/>
      <c r="E191" s="144"/>
      <c r="F191" s="144"/>
      <c r="G191" s="144"/>
      <c r="H191" s="144"/>
      <c r="I191" s="144"/>
      <c r="J191" s="144"/>
      <c r="K191" s="144"/>
      <c r="L191" s="144"/>
      <c r="M191" s="144"/>
      <c r="N191" s="144"/>
      <c r="O191" s="144"/>
      <c r="P191" s="144"/>
      <c r="Q191" s="144"/>
      <c r="R191" s="144"/>
      <c r="S191" s="144"/>
      <c r="T191" s="144"/>
      <c r="U191" s="144"/>
      <c r="V191" s="144"/>
      <c r="W191" s="144"/>
      <c r="X191" s="144"/>
      <c r="Y191" s="175"/>
      <c r="Z191" s="176"/>
      <c r="AA191" s="176"/>
      <c r="AB191" s="176"/>
      <c r="AC191" s="175"/>
      <c r="AD191" s="176"/>
      <c r="AE191" s="176"/>
      <c r="AF191" s="176"/>
      <c r="AG191" s="175"/>
      <c r="AH191" s="176"/>
      <c r="AI191" s="176"/>
      <c r="AJ191" s="176"/>
      <c r="AK191" s="175"/>
      <c r="AL191" s="176"/>
      <c r="AM191" s="176"/>
      <c r="AN191" s="176"/>
      <c r="AO191" s="175"/>
      <c r="AP191" s="176"/>
      <c r="AQ191" s="176"/>
      <c r="AR191" s="176"/>
      <c r="AS191" s="37"/>
      <c r="AT191" s="37"/>
      <c r="AU191" s="37"/>
    </row>
    <row r="192" spans="1:47" ht="15" hidden="1" customHeight="1">
      <c r="A192" s="144"/>
      <c r="B192" s="144"/>
      <c r="C192" s="144"/>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75"/>
      <c r="Z192" s="176"/>
      <c r="AA192" s="176"/>
      <c r="AB192" s="176"/>
      <c r="AC192" s="175"/>
      <c r="AD192" s="176"/>
      <c r="AE192" s="176"/>
      <c r="AF192" s="176"/>
      <c r="AG192" s="175"/>
      <c r="AH192" s="176"/>
      <c r="AI192" s="176"/>
      <c r="AJ192" s="176"/>
      <c r="AK192" s="175"/>
      <c r="AL192" s="176"/>
      <c r="AM192" s="176"/>
      <c r="AN192" s="176"/>
      <c r="AO192" s="175"/>
      <c r="AP192" s="176"/>
      <c r="AQ192" s="176"/>
      <c r="AR192" s="176"/>
      <c r="AS192" s="37"/>
      <c r="AT192" s="37"/>
      <c r="AU192" s="37"/>
    </row>
    <row r="193" spans="1:47" ht="15" hidden="1" customHeight="1">
      <c r="A193" s="144"/>
      <c r="B193" s="144"/>
      <c r="C193" s="144"/>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75"/>
      <c r="Z193" s="176"/>
      <c r="AA193" s="176"/>
      <c r="AB193" s="176"/>
      <c r="AC193" s="175"/>
      <c r="AD193" s="176"/>
      <c r="AE193" s="176"/>
      <c r="AF193" s="176"/>
      <c r="AG193" s="175"/>
      <c r="AH193" s="176"/>
      <c r="AI193" s="176"/>
      <c r="AJ193" s="176"/>
      <c r="AK193" s="175"/>
      <c r="AL193" s="176"/>
      <c r="AM193" s="176"/>
      <c r="AN193" s="176"/>
      <c r="AO193" s="175"/>
      <c r="AP193" s="176"/>
      <c r="AQ193" s="176"/>
      <c r="AR193" s="176"/>
      <c r="AS193" s="37"/>
      <c r="AT193" s="37"/>
      <c r="AU193" s="37"/>
    </row>
    <row r="194" spans="1:47" ht="15" hidden="1" customHeight="1">
      <c r="A194" s="144"/>
      <c r="B194" s="144"/>
      <c r="C194" s="144"/>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75"/>
      <c r="Z194" s="176"/>
      <c r="AA194" s="176"/>
      <c r="AB194" s="176"/>
      <c r="AC194" s="175"/>
      <c r="AD194" s="176"/>
      <c r="AE194" s="176"/>
      <c r="AF194" s="176"/>
      <c r="AG194" s="175"/>
      <c r="AH194" s="176"/>
      <c r="AI194" s="176"/>
      <c r="AJ194" s="176"/>
      <c r="AK194" s="175"/>
      <c r="AL194" s="176"/>
      <c r="AM194" s="176"/>
      <c r="AN194" s="176"/>
      <c r="AO194" s="175"/>
      <c r="AP194" s="176"/>
      <c r="AQ194" s="176"/>
      <c r="AR194" s="176"/>
      <c r="AS194" s="37"/>
      <c r="AT194" s="37"/>
      <c r="AU194" s="37"/>
    </row>
    <row r="195" spans="1:47" ht="15" hidden="1" customHeight="1">
      <c r="A195" s="144"/>
      <c r="B195" s="144"/>
      <c r="C195" s="144"/>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75"/>
      <c r="Z195" s="176"/>
      <c r="AA195" s="176"/>
      <c r="AB195" s="176"/>
      <c r="AC195" s="175"/>
      <c r="AD195" s="176"/>
      <c r="AE195" s="176"/>
      <c r="AF195" s="176"/>
      <c r="AG195" s="175"/>
      <c r="AH195" s="176"/>
      <c r="AI195" s="176"/>
      <c r="AJ195" s="176"/>
      <c r="AK195" s="175"/>
      <c r="AL195" s="176"/>
      <c r="AM195" s="176"/>
      <c r="AN195" s="176"/>
      <c r="AO195" s="175"/>
      <c r="AP195" s="176"/>
      <c r="AQ195" s="176"/>
      <c r="AR195" s="176"/>
      <c r="AS195" s="37"/>
      <c r="AT195" s="37"/>
      <c r="AU195" s="37"/>
    </row>
    <row r="196" spans="1:47" ht="15" hidden="1" customHeight="1">
      <c r="A196" s="144"/>
      <c r="B196" s="144"/>
      <c r="C196" s="144"/>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75"/>
      <c r="Z196" s="176"/>
      <c r="AA196" s="176"/>
      <c r="AB196" s="176"/>
      <c r="AC196" s="175"/>
      <c r="AD196" s="176"/>
      <c r="AE196" s="176"/>
      <c r="AF196" s="176"/>
      <c r="AG196" s="175"/>
      <c r="AH196" s="176"/>
      <c r="AI196" s="176"/>
      <c r="AJ196" s="176"/>
      <c r="AK196" s="175"/>
      <c r="AL196" s="176"/>
      <c r="AM196" s="176"/>
      <c r="AN196" s="176"/>
      <c r="AO196" s="175"/>
      <c r="AP196" s="176"/>
      <c r="AQ196" s="176"/>
      <c r="AR196" s="176"/>
      <c r="AS196" s="37"/>
      <c r="AT196" s="37"/>
      <c r="AU196" s="37"/>
    </row>
    <row r="197" spans="1:47" ht="15" hidden="1" customHeight="1">
      <c r="A197" s="144"/>
      <c r="B197" s="144"/>
      <c r="C197" s="144"/>
      <c r="D197" s="144"/>
      <c r="E197" s="144"/>
      <c r="F197" s="144"/>
      <c r="G197" s="144"/>
      <c r="H197" s="144"/>
      <c r="I197" s="144"/>
      <c r="J197" s="144"/>
      <c r="K197" s="144"/>
      <c r="L197" s="144"/>
      <c r="M197" s="144"/>
      <c r="N197" s="144"/>
      <c r="O197" s="144"/>
      <c r="P197" s="144"/>
      <c r="Q197" s="144"/>
      <c r="R197" s="144"/>
      <c r="S197" s="144"/>
      <c r="T197" s="144"/>
      <c r="U197" s="144"/>
      <c r="V197" s="144"/>
      <c r="W197" s="144"/>
      <c r="X197" s="144"/>
      <c r="Y197" s="175"/>
      <c r="Z197" s="176"/>
      <c r="AA197" s="176"/>
      <c r="AB197" s="176"/>
      <c r="AC197" s="175"/>
      <c r="AD197" s="176"/>
      <c r="AE197" s="176"/>
      <c r="AF197" s="176"/>
      <c r="AG197" s="175"/>
      <c r="AH197" s="176"/>
      <c r="AI197" s="176"/>
      <c r="AJ197" s="176"/>
      <c r="AK197" s="175"/>
      <c r="AL197" s="176"/>
      <c r="AM197" s="176"/>
      <c r="AN197" s="176"/>
      <c r="AO197" s="175"/>
      <c r="AP197" s="176"/>
      <c r="AQ197" s="176"/>
      <c r="AR197" s="176"/>
      <c r="AS197" s="37"/>
      <c r="AT197" s="37"/>
      <c r="AU197" s="37"/>
    </row>
    <row r="198" spans="1:47" ht="15" hidden="1" customHeight="1">
      <c r="A198" s="144"/>
      <c r="B198" s="144"/>
      <c r="C198" s="144"/>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75"/>
      <c r="Z198" s="176"/>
      <c r="AA198" s="176"/>
      <c r="AB198" s="176"/>
      <c r="AC198" s="175"/>
      <c r="AD198" s="176"/>
      <c r="AE198" s="176"/>
      <c r="AF198" s="176"/>
      <c r="AG198" s="175"/>
      <c r="AH198" s="176"/>
      <c r="AI198" s="176"/>
      <c r="AJ198" s="176"/>
      <c r="AK198" s="175"/>
      <c r="AL198" s="176"/>
      <c r="AM198" s="176"/>
      <c r="AN198" s="176"/>
      <c r="AO198" s="175"/>
      <c r="AP198" s="176"/>
      <c r="AQ198" s="176"/>
      <c r="AR198" s="176"/>
      <c r="AS198" s="37"/>
      <c r="AT198" s="37"/>
      <c r="AU198" s="37"/>
    </row>
    <row r="199" spans="1:47" ht="15" hidden="1" customHeight="1">
      <c r="A199" s="144"/>
      <c r="B199" s="144"/>
      <c r="C199" s="144"/>
      <c r="D199" s="144"/>
      <c r="E199" s="144"/>
      <c r="F199" s="144"/>
      <c r="G199" s="144"/>
      <c r="H199" s="144"/>
      <c r="I199" s="144"/>
      <c r="J199" s="144"/>
      <c r="K199" s="144"/>
      <c r="L199" s="144"/>
      <c r="M199" s="144"/>
      <c r="N199" s="144"/>
      <c r="O199" s="144"/>
      <c r="P199" s="144"/>
      <c r="Q199" s="144"/>
      <c r="R199" s="144"/>
      <c r="S199" s="144"/>
      <c r="T199" s="144"/>
      <c r="U199" s="144"/>
      <c r="V199" s="144"/>
      <c r="W199" s="144"/>
      <c r="X199" s="144"/>
      <c r="Y199" s="175"/>
      <c r="Z199" s="176"/>
      <c r="AA199" s="176"/>
      <c r="AB199" s="176"/>
      <c r="AC199" s="175"/>
      <c r="AD199" s="176"/>
      <c r="AE199" s="176"/>
      <c r="AF199" s="176"/>
      <c r="AG199" s="175"/>
      <c r="AH199" s="176"/>
      <c r="AI199" s="176"/>
      <c r="AJ199" s="176"/>
      <c r="AK199" s="175"/>
      <c r="AL199" s="176"/>
      <c r="AM199" s="176"/>
      <c r="AN199" s="176"/>
      <c r="AO199" s="175"/>
      <c r="AP199" s="176"/>
      <c r="AQ199" s="176"/>
      <c r="AR199" s="176"/>
      <c r="AS199" s="37"/>
      <c r="AT199" s="37"/>
      <c r="AU199" s="37"/>
    </row>
    <row r="200" spans="1:47" ht="15" hidden="1" customHeight="1">
      <c r="A200" s="144"/>
      <c r="B200" s="144"/>
      <c r="C200" s="144"/>
      <c r="D200" s="144"/>
      <c r="E200" s="144"/>
      <c r="F200" s="144"/>
      <c r="G200" s="144"/>
      <c r="H200" s="144"/>
      <c r="I200" s="144"/>
      <c r="J200" s="144"/>
      <c r="K200" s="144"/>
      <c r="L200" s="144"/>
      <c r="M200" s="144"/>
      <c r="N200" s="144"/>
      <c r="O200" s="144"/>
      <c r="P200" s="144"/>
      <c r="Q200" s="144"/>
      <c r="R200" s="144"/>
      <c r="S200" s="144"/>
      <c r="T200" s="144"/>
      <c r="U200" s="144"/>
      <c r="V200" s="144"/>
      <c r="W200" s="144"/>
      <c r="X200" s="144"/>
      <c r="Y200" s="175"/>
      <c r="Z200" s="176"/>
      <c r="AA200" s="176"/>
      <c r="AB200" s="176"/>
      <c r="AC200" s="175"/>
      <c r="AD200" s="176"/>
      <c r="AE200" s="176"/>
      <c r="AF200" s="176"/>
      <c r="AG200" s="175"/>
      <c r="AH200" s="176"/>
      <c r="AI200" s="176"/>
      <c r="AJ200" s="176"/>
      <c r="AK200" s="175"/>
      <c r="AL200" s="176"/>
      <c r="AM200" s="176"/>
      <c r="AN200" s="176"/>
      <c r="AO200" s="175"/>
      <c r="AP200" s="176"/>
      <c r="AQ200" s="176"/>
      <c r="AR200" s="176"/>
      <c r="AS200" s="37"/>
      <c r="AT200" s="37"/>
      <c r="AU200" s="37"/>
    </row>
    <row r="201" spans="1:47" ht="15" hidden="1" customHeight="1">
      <c r="A201" s="144"/>
      <c r="B201" s="144"/>
      <c r="C201" s="144"/>
      <c r="D201" s="144"/>
      <c r="E201" s="144"/>
      <c r="F201" s="144"/>
      <c r="G201" s="144"/>
      <c r="H201" s="144"/>
      <c r="I201" s="144"/>
      <c r="J201" s="144"/>
      <c r="K201" s="144"/>
      <c r="L201" s="144"/>
      <c r="M201" s="144"/>
      <c r="N201" s="144"/>
      <c r="O201" s="144"/>
      <c r="P201" s="144"/>
      <c r="Q201" s="144"/>
      <c r="R201" s="144"/>
      <c r="S201" s="144"/>
      <c r="T201" s="144"/>
      <c r="U201" s="144"/>
      <c r="V201" s="144"/>
      <c r="W201" s="144"/>
      <c r="X201" s="144"/>
      <c r="Y201" s="175"/>
      <c r="Z201" s="176"/>
      <c r="AA201" s="176"/>
      <c r="AB201" s="176"/>
      <c r="AC201" s="175"/>
      <c r="AD201" s="176"/>
      <c r="AE201" s="176"/>
      <c r="AF201" s="176"/>
      <c r="AG201" s="175"/>
      <c r="AH201" s="176"/>
      <c r="AI201" s="176"/>
      <c r="AJ201" s="176"/>
      <c r="AK201" s="175"/>
      <c r="AL201" s="176"/>
      <c r="AM201" s="176"/>
      <c r="AN201" s="176"/>
      <c r="AO201" s="175"/>
      <c r="AP201" s="176"/>
      <c r="AQ201" s="176"/>
      <c r="AR201" s="176"/>
      <c r="AS201" s="37"/>
      <c r="AT201" s="37"/>
      <c r="AU201" s="37"/>
    </row>
    <row r="202" spans="1:47" ht="15" hidden="1" customHeight="1">
      <c r="A202" s="144"/>
      <c r="B202" s="144"/>
      <c r="C202" s="144"/>
      <c r="D202" s="144"/>
      <c r="E202" s="144"/>
      <c r="F202" s="144"/>
      <c r="G202" s="144"/>
      <c r="H202" s="144"/>
      <c r="I202" s="144"/>
      <c r="J202" s="144"/>
      <c r="K202" s="144"/>
      <c r="L202" s="144"/>
      <c r="M202" s="144"/>
      <c r="N202" s="144"/>
      <c r="O202" s="144"/>
      <c r="P202" s="144"/>
      <c r="Q202" s="144"/>
      <c r="R202" s="144"/>
      <c r="S202" s="144"/>
      <c r="T202" s="144"/>
      <c r="U202" s="144"/>
      <c r="V202" s="144"/>
      <c r="W202" s="144"/>
      <c r="X202" s="144"/>
      <c r="Y202" s="175"/>
      <c r="Z202" s="176"/>
      <c r="AA202" s="176"/>
      <c r="AB202" s="176"/>
      <c r="AC202" s="175"/>
      <c r="AD202" s="176"/>
      <c r="AE202" s="176"/>
      <c r="AF202" s="176"/>
      <c r="AG202" s="175"/>
      <c r="AH202" s="176"/>
      <c r="AI202" s="176"/>
      <c r="AJ202" s="176"/>
      <c r="AK202" s="175"/>
      <c r="AL202" s="176"/>
      <c r="AM202" s="176"/>
      <c r="AN202" s="176"/>
      <c r="AO202" s="175"/>
      <c r="AP202" s="176"/>
      <c r="AQ202" s="176"/>
      <c r="AR202" s="176"/>
      <c r="AS202" s="37"/>
      <c r="AT202" s="37"/>
      <c r="AU202" s="37"/>
    </row>
    <row r="203" spans="1:47" ht="15" hidden="1" customHeight="1">
      <c r="A203" s="144"/>
      <c r="B203" s="144"/>
      <c r="C203" s="144"/>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75"/>
      <c r="Z203" s="176"/>
      <c r="AA203" s="176"/>
      <c r="AB203" s="176"/>
      <c r="AC203" s="175"/>
      <c r="AD203" s="176"/>
      <c r="AE203" s="176"/>
      <c r="AF203" s="176"/>
      <c r="AG203" s="175"/>
      <c r="AH203" s="176"/>
      <c r="AI203" s="176"/>
      <c r="AJ203" s="176"/>
      <c r="AK203" s="175"/>
      <c r="AL203" s="176"/>
      <c r="AM203" s="176"/>
      <c r="AN203" s="176"/>
      <c r="AO203" s="175"/>
      <c r="AP203" s="176"/>
      <c r="AQ203" s="176"/>
      <c r="AR203" s="176"/>
      <c r="AS203" s="37"/>
      <c r="AT203" s="37"/>
      <c r="AU203" s="37"/>
    </row>
    <row r="204" spans="1:47" ht="15" hidden="1" customHeight="1">
      <c r="A204" s="144"/>
      <c r="B204" s="144"/>
      <c r="C204" s="144"/>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75"/>
      <c r="Z204" s="176"/>
      <c r="AA204" s="176"/>
      <c r="AB204" s="176"/>
      <c r="AC204" s="175"/>
      <c r="AD204" s="176"/>
      <c r="AE204" s="176"/>
      <c r="AF204" s="176"/>
      <c r="AG204" s="175"/>
      <c r="AH204" s="176"/>
      <c r="AI204" s="176"/>
      <c r="AJ204" s="176"/>
      <c r="AK204" s="175"/>
      <c r="AL204" s="176"/>
      <c r="AM204" s="176"/>
      <c r="AN204" s="176"/>
      <c r="AO204" s="175"/>
      <c r="AP204" s="176"/>
      <c r="AQ204" s="176"/>
      <c r="AR204" s="176"/>
      <c r="AS204" s="37"/>
      <c r="AT204" s="37"/>
      <c r="AU204" s="37"/>
    </row>
    <row r="205" spans="1:47" ht="15" hidden="1" customHeight="1">
      <c r="A205" s="144"/>
      <c r="B205" s="144"/>
      <c r="C205" s="144"/>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75"/>
      <c r="Z205" s="176"/>
      <c r="AA205" s="176"/>
      <c r="AB205" s="176"/>
      <c r="AC205" s="175"/>
      <c r="AD205" s="176"/>
      <c r="AE205" s="176"/>
      <c r="AF205" s="176"/>
      <c r="AG205" s="175"/>
      <c r="AH205" s="176"/>
      <c r="AI205" s="176"/>
      <c r="AJ205" s="176"/>
      <c r="AK205" s="175"/>
      <c r="AL205" s="176"/>
      <c r="AM205" s="176"/>
      <c r="AN205" s="176"/>
      <c r="AO205" s="175"/>
      <c r="AP205" s="176"/>
      <c r="AQ205" s="176"/>
      <c r="AR205" s="176"/>
      <c r="AS205" s="37"/>
      <c r="AT205" s="37"/>
      <c r="AU205" s="37"/>
    </row>
    <row r="206" spans="1:47" ht="15" hidden="1" customHeight="1">
      <c r="A206" s="144"/>
      <c r="B206" s="144"/>
      <c r="C206" s="144"/>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75"/>
      <c r="Z206" s="176"/>
      <c r="AA206" s="176"/>
      <c r="AB206" s="176"/>
      <c r="AC206" s="175"/>
      <c r="AD206" s="176"/>
      <c r="AE206" s="176"/>
      <c r="AF206" s="176"/>
      <c r="AG206" s="175"/>
      <c r="AH206" s="176"/>
      <c r="AI206" s="176"/>
      <c r="AJ206" s="176"/>
      <c r="AK206" s="175"/>
      <c r="AL206" s="176"/>
      <c r="AM206" s="176"/>
      <c r="AN206" s="176"/>
      <c r="AO206" s="175"/>
      <c r="AP206" s="176"/>
      <c r="AQ206" s="176"/>
      <c r="AR206" s="176"/>
      <c r="AS206" s="37"/>
      <c r="AT206" s="37"/>
      <c r="AU206" s="37"/>
    </row>
    <row r="207" spans="1:47" ht="15" hidden="1" customHeight="1">
      <c r="A207" s="144"/>
      <c r="B207" s="144"/>
      <c r="C207" s="144"/>
      <c r="D207" s="144"/>
      <c r="E207" s="144"/>
      <c r="F207" s="144"/>
      <c r="G207" s="144"/>
      <c r="H207" s="144"/>
      <c r="I207" s="144"/>
      <c r="J207" s="144"/>
      <c r="K207" s="144"/>
      <c r="L207" s="144"/>
      <c r="M207" s="144"/>
      <c r="N207" s="144"/>
      <c r="O207" s="144"/>
      <c r="P207" s="144"/>
      <c r="Q207" s="144"/>
      <c r="R207" s="144"/>
      <c r="S207" s="144"/>
      <c r="T207" s="144"/>
      <c r="U207" s="144"/>
      <c r="V207" s="144"/>
      <c r="W207" s="144"/>
      <c r="X207" s="144"/>
      <c r="Y207" s="175"/>
      <c r="Z207" s="176"/>
      <c r="AA207" s="176"/>
      <c r="AB207" s="176"/>
      <c r="AC207" s="175"/>
      <c r="AD207" s="176"/>
      <c r="AE207" s="176"/>
      <c r="AF207" s="176"/>
      <c r="AG207" s="175"/>
      <c r="AH207" s="176"/>
      <c r="AI207" s="176"/>
      <c r="AJ207" s="176"/>
      <c r="AK207" s="175"/>
      <c r="AL207" s="176"/>
      <c r="AM207" s="176"/>
      <c r="AN207" s="176"/>
      <c r="AO207" s="175"/>
      <c r="AP207" s="176"/>
      <c r="AQ207" s="176"/>
      <c r="AR207" s="176"/>
      <c r="AS207" s="37"/>
      <c r="AT207" s="37"/>
      <c r="AU207" s="37"/>
    </row>
    <row r="208" spans="1:47" ht="15" hidden="1" customHeight="1">
      <c r="A208" s="144"/>
      <c r="B208" s="144"/>
      <c r="C208" s="144"/>
      <c r="D208" s="144"/>
      <c r="E208" s="144"/>
      <c r="F208" s="144"/>
      <c r="G208" s="144"/>
      <c r="H208" s="144"/>
      <c r="I208" s="144"/>
      <c r="J208" s="144"/>
      <c r="K208" s="144"/>
      <c r="L208" s="144"/>
      <c r="M208" s="144"/>
      <c r="N208" s="144"/>
      <c r="O208" s="144"/>
      <c r="P208" s="144"/>
      <c r="Q208" s="144"/>
      <c r="R208" s="144"/>
      <c r="S208" s="144"/>
      <c r="T208" s="144"/>
      <c r="U208" s="144"/>
      <c r="V208" s="144"/>
      <c r="W208" s="144"/>
      <c r="X208" s="144"/>
      <c r="Y208" s="175"/>
      <c r="Z208" s="176"/>
      <c r="AA208" s="176"/>
      <c r="AB208" s="176"/>
      <c r="AC208" s="175"/>
      <c r="AD208" s="176"/>
      <c r="AE208" s="176"/>
      <c r="AF208" s="176"/>
      <c r="AG208" s="175"/>
      <c r="AH208" s="176"/>
      <c r="AI208" s="176"/>
      <c r="AJ208" s="176"/>
      <c r="AK208" s="175"/>
      <c r="AL208" s="176"/>
      <c r="AM208" s="176"/>
      <c r="AN208" s="176"/>
      <c r="AO208" s="175"/>
      <c r="AP208" s="176"/>
      <c r="AQ208" s="176"/>
      <c r="AR208" s="176"/>
      <c r="AS208" s="37"/>
      <c r="AT208" s="37"/>
      <c r="AU208" s="37"/>
    </row>
    <row r="209" spans="1:47" ht="15" hidden="1" customHeight="1">
      <c r="A209" s="144"/>
      <c r="B209" s="144"/>
      <c r="C209" s="144"/>
      <c r="D209" s="144"/>
      <c r="E209" s="144"/>
      <c r="F209" s="144"/>
      <c r="G209" s="144"/>
      <c r="H209" s="144"/>
      <c r="I209" s="144"/>
      <c r="J209" s="144"/>
      <c r="K209" s="144"/>
      <c r="L209" s="144"/>
      <c r="M209" s="144"/>
      <c r="N209" s="144"/>
      <c r="O209" s="144"/>
      <c r="P209" s="144"/>
      <c r="Q209" s="144"/>
      <c r="R209" s="144"/>
      <c r="S209" s="144"/>
      <c r="T209" s="144"/>
      <c r="U209" s="144"/>
      <c r="V209" s="144"/>
      <c r="W209" s="144"/>
      <c r="X209" s="144"/>
      <c r="Y209" s="175"/>
      <c r="Z209" s="176"/>
      <c r="AA209" s="176"/>
      <c r="AB209" s="176"/>
      <c r="AC209" s="175"/>
      <c r="AD209" s="176"/>
      <c r="AE209" s="176"/>
      <c r="AF209" s="176"/>
      <c r="AG209" s="175"/>
      <c r="AH209" s="176"/>
      <c r="AI209" s="176"/>
      <c r="AJ209" s="176"/>
      <c r="AK209" s="175"/>
      <c r="AL209" s="176"/>
      <c r="AM209" s="176"/>
      <c r="AN209" s="176"/>
      <c r="AO209" s="175"/>
      <c r="AP209" s="176"/>
      <c r="AQ209" s="176"/>
      <c r="AR209" s="176"/>
      <c r="AS209" s="37"/>
      <c r="AT209" s="37"/>
      <c r="AU209" s="37"/>
    </row>
    <row r="210" spans="1:47" ht="15" hidden="1" customHeight="1">
      <c r="A210" s="144"/>
      <c r="B210" s="144"/>
      <c r="C210" s="144"/>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75"/>
      <c r="Z210" s="176"/>
      <c r="AA210" s="176"/>
      <c r="AB210" s="176"/>
      <c r="AC210" s="175"/>
      <c r="AD210" s="176"/>
      <c r="AE210" s="176"/>
      <c r="AF210" s="176"/>
      <c r="AG210" s="175"/>
      <c r="AH210" s="176"/>
      <c r="AI210" s="176"/>
      <c r="AJ210" s="176"/>
      <c r="AK210" s="175"/>
      <c r="AL210" s="176"/>
      <c r="AM210" s="176"/>
      <c r="AN210" s="176"/>
      <c r="AO210" s="175"/>
      <c r="AP210" s="176"/>
      <c r="AQ210" s="176"/>
      <c r="AR210" s="176"/>
      <c r="AS210" s="37"/>
      <c r="AT210" s="37"/>
      <c r="AU210" s="37"/>
    </row>
    <row r="211" spans="1:47" ht="15" hidden="1" customHeight="1">
      <c r="A211" s="144"/>
      <c r="B211" s="144"/>
      <c r="C211" s="144"/>
      <c r="D211" s="144"/>
      <c r="E211" s="144"/>
      <c r="F211" s="144"/>
      <c r="G211" s="144"/>
      <c r="H211" s="144"/>
      <c r="I211" s="144"/>
      <c r="J211" s="144"/>
      <c r="K211" s="144"/>
      <c r="L211" s="144"/>
      <c r="M211" s="144"/>
      <c r="N211" s="144"/>
      <c r="O211" s="144"/>
      <c r="P211" s="144"/>
      <c r="Q211" s="144"/>
      <c r="R211" s="144"/>
      <c r="S211" s="144"/>
      <c r="T211" s="144"/>
      <c r="U211" s="144"/>
      <c r="V211" s="144"/>
      <c r="W211" s="144"/>
      <c r="X211" s="144"/>
      <c r="Y211" s="175"/>
      <c r="Z211" s="176"/>
      <c r="AA211" s="176"/>
      <c r="AB211" s="176"/>
      <c r="AC211" s="175"/>
      <c r="AD211" s="176"/>
      <c r="AE211" s="176"/>
      <c r="AF211" s="176"/>
      <c r="AG211" s="175"/>
      <c r="AH211" s="176"/>
      <c r="AI211" s="176"/>
      <c r="AJ211" s="176"/>
      <c r="AK211" s="175"/>
      <c r="AL211" s="176"/>
      <c r="AM211" s="176"/>
      <c r="AN211" s="176"/>
      <c r="AO211" s="175"/>
      <c r="AP211" s="176"/>
      <c r="AQ211" s="176"/>
      <c r="AR211" s="176"/>
      <c r="AS211" s="37"/>
      <c r="AT211" s="37"/>
      <c r="AU211" s="37"/>
    </row>
    <row r="212" spans="1:47" ht="15" hidden="1" customHeight="1">
      <c r="A212" s="144"/>
      <c r="B212" s="144"/>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75"/>
      <c r="Z212" s="176"/>
      <c r="AA212" s="176"/>
      <c r="AB212" s="176"/>
      <c r="AC212" s="175"/>
      <c r="AD212" s="176"/>
      <c r="AE212" s="176"/>
      <c r="AF212" s="176"/>
      <c r="AG212" s="175"/>
      <c r="AH212" s="176"/>
      <c r="AI212" s="176"/>
      <c r="AJ212" s="176"/>
      <c r="AK212" s="175"/>
      <c r="AL212" s="176"/>
      <c r="AM212" s="176"/>
      <c r="AN212" s="176"/>
      <c r="AO212" s="175"/>
      <c r="AP212" s="176"/>
      <c r="AQ212" s="176"/>
      <c r="AR212" s="176"/>
      <c r="AS212" s="37"/>
      <c r="AT212" s="37"/>
      <c r="AU212" s="37"/>
    </row>
    <row r="213" spans="1:47" ht="15" hidden="1" customHeight="1">
      <c r="A213" s="144"/>
      <c r="B213" s="144"/>
      <c r="C213" s="144"/>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75"/>
      <c r="Z213" s="176"/>
      <c r="AA213" s="176"/>
      <c r="AB213" s="176"/>
      <c r="AC213" s="175"/>
      <c r="AD213" s="176"/>
      <c r="AE213" s="176"/>
      <c r="AF213" s="176"/>
      <c r="AG213" s="175"/>
      <c r="AH213" s="176"/>
      <c r="AI213" s="176"/>
      <c r="AJ213" s="176"/>
      <c r="AK213" s="175"/>
      <c r="AL213" s="176"/>
      <c r="AM213" s="176"/>
      <c r="AN213" s="176"/>
      <c r="AO213" s="175"/>
      <c r="AP213" s="176"/>
      <c r="AQ213" s="176"/>
      <c r="AR213" s="176"/>
      <c r="AS213" s="37"/>
      <c r="AT213" s="37"/>
      <c r="AU213" s="37"/>
    </row>
    <row r="214" spans="1:47" ht="15" hidden="1" customHeight="1">
      <c r="A214" s="144"/>
      <c r="B214" s="144"/>
      <c r="C214" s="144"/>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75"/>
      <c r="Z214" s="176"/>
      <c r="AA214" s="176"/>
      <c r="AB214" s="176"/>
      <c r="AC214" s="175"/>
      <c r="AD214" s="176"/>
      <c r="AE214" s="176"/>
      <c r="AF214" s="176"/>
      <c r="AG214" s="175"/>
      <c r="AH214" s="176"/>
      <c r="AI214" s="176"/>
      <c r="AJ214" s="176"/>
      <c r="AK214" s="175"/>
      <c r="AL214" s="176"/>
      <c r="AM214" s="176"/>
      <c r="AN214" s="176"/>
      <c r="AO214" s="175"/>
      <c r="AP214" s="176"/>
      <c r="AQ214" s="176"/>
      <c r="AR214" s="176"/>
      <c r="AS214" s="37"/>
      <c r="AT214" s="37"/>
      <c r="AU214" s="37"/>
    </row>
    <row r="215" spans="1:47" ht="15" hidden="1" customHeight="1">
      <c r="A215" s="144"/>
      <c r="B215" s="144"/>
      <c r="C215" s="144"/>
      <c r="D215" s="144"/>
      <c r="E215" s="144"/>
      <c r="F215" s="144"/>
      <c r="G215" s="144"/>
      <c r="H215" s="144"/>
      <c r="I215" s="144"/>
      <c r="J215" s="144"/>
      <c r="K215" s="144"/>
      <c r="L215" s="144"/>
      <c r="M215" s="144"/>
      <c r="N215" s="144"/>
      <c r="O215" s="144"/>
      <c r="P215" s="144"/>
      <c r="Q215" s="144"/>
      <c r="R215" s="144"/>
      <c r="S215" s="144"/>
      <c r="T215" s="144"/>
      <c r="U215" s="144"/>
      <c r="V215" s="144"/>
      <c r="W215" s="144"/>
      <c r="X215" s="144"/>
      <c r="Y215" s="175"/>
      <c r="Z215" s="176"/>
      <c r="AA215" s="176"/>
      <c r="AB215" s="176"/>
      <c r="AC215" s="175"/>
      <c r="AD215" s="176"/>
      <c r="AE215" s="176"/>
      <c r="AF215" s="176"/>
      <c r="AG215" s="175"/>
      <c r="AH215" s="176"/>
      <c r="AI215" s="176"/>
      <c r="AJ215" s="176"/>
      <c r="AK215" s="175"/>
      <c r="AL215" s="176"/>
      <c r="AM215" s="176"/>
      <c r="AN215" s="176"/>
      <c r="AO215" s="175"/>
      <c r="AP215" s="176"/>
      <c r="AQ215" s="176"/>
      <c r="AR215" s="176"/>
      <c r="AS215" s="37"/>
      <c r="AT215" s="37"/>
      <c r="AU215" s="37"/>
    </row>
    <row r="216" spans="1:47" ht="15" hidden="1" customHeight="1">
      <c r="A216" s="144"/>
      <c r="B216" s="144"/>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75"/>
      <c r="Z216" s="176"/>
      <c r="AA216" s="176"/>
      <c r="AB216" s="176"/>
      <c r="AC216" s="175"/>
      <c r="AD216" s="176"/>
      <c r="AE216" s="176"/>
      <c r="AF216" s="176"/>
      <c r="AG216" s="175"/>
      <c r="AH216" s="176"/>
      <c r="AI216" s="176"/>
      <c r="AJ216" s="176"/>
      <c r="AK216" s="175"/>
      <c r="AL216" s="176"/>
      <c r="AM216" s="176"/>
      <c r="AN216" s="176"/>
      <c r="AO216" s="175"/>
      <c r="AP216" s="176"/>
      <c r="AQ216" s="176"/>
      <c r="AR216" s="176"/>
      <c r="AS216" s="37"/>
      <c r="AT216" s="37"/>
      <c r="AU216" s="37"/>
    </row>
    <row r="217" spans="1:47" ht="15" hidden="1" customHeight="1">
      <c r="A217" s="144"/>
      <c r="B217" s="144"/>
      <c r="C217" s="144"/>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75"/>
      <c r="Z217" s="176"/>
      <c r="AA217" s="176"/>
      <c r="AB217" s="176"/>
      <c r="AC217" s="175"/>
      <c r="AD217" s="176"/>
      <c r="AE217" s="176"/>
      <c r="AF217" s="176"/>
      <c r="AG217" s="175"/>
      <c r="AH217" s="176"/>
      <c r="AI217" s="176"/>
      <c r="AJ217" s="176"/>
      <c r="AK217" s="175"/>
      <c r="AL217" s="176"/>
      <c r="AM217" s="176"/>
      <c r="AN217" s="176"/>
      <c r="AO217" s="175"/>
      <c r="AP217" s="176"/>
      <c r="AQ217" s="176"/>
      <c r="AR217" s="176"/>
      <c r="AS217" s="37"/>
      <c r="AT217" s="37"/>
      <c r="AU217" s="37"/>
    </row>
    <row r="218" spans="1:47" ht="15" hidden="1" customHeight="1">
      <c r="A218" s="144"/>
      <c r="B218" s="144"/>
      <c r="C218" s="144"/>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75"/>
      <c r="Z218" s="176"/>
      <c r="AA218" s="176"/>
      <c r="AB218" s="176"/>
      <c r="AC218" s="175"/>
      <c r="AD218" s="176"/>
      <c r="AE218" s="176"/>
      <c r="AF218" s="176"/>
      <c r="AG218" s="175"/>
      <c r="AH218" s="176"/>
      <c r="AI218" s="176"/>
      <c r="AJ218" s="176"/>
      <c r="AK218" s="175"/>
      <c r="AL218" s="176"/>
      <c r="AM218" s="176"/>
      <c r="AN218" s="176"/>
      <c r="AO218" s="175"/>
      <c r="AP218" s="176"/>
      <c r="AQ218" s="176"/>
      <c r="AR218" s="176"/>
      <c r="AS218" s="37"/>
      <c r="AT218" s="37"/>
      <c r="AU218" s="37"/>
    </row>
    <row r="219" spans="1:47" ht="15" hidden="1" customHeight="1">
      <c r="A219" s="144"/>
      <c r="B219" s="144"/>
      <c r="C219" s="144"/>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75"/>
      <c r="Z219" s="176"/>
      <c r="AA219" s="176"/>
      <c r="AB219" s="176"/>
      <c r="AC219" s="175"/>
      <c r="AD219" s="176"/>
      <c r="AE219" s="176"/>
      <c r="AF219" s="176"/>
      <c r="AG219" s="175"/>
      <c r="AH219" s="176"/>
      <c r="AI219" s="176"/>
      <c r="AJ219" s="176"/>
      <c r="AK219" s="175"/>
      <c r="AL219" s="176"/>
      <c r="AM219" s="176"/>
      <c r="AN219" s="176"/>
      <c r="AO219" s="175"/>
      <c r="AP219" s="176"/>
      <c r="AQ219" s="176"/>
      <c r="AR219" s="176"/>
      <c r="AS219" s="37"/>
      <c r="AT219" s="37"/>
      <c r="AU219" s="37"/>
    </row>
    <row r="220" spans="1:47" ht="15" hidden="1" customHeight="1">
      <c r="A220" s="144"/>
      <c r="B220" s="144"/>
      <c r="C220" s="144"/>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75"/>
      <c r="Z220" s="176"/>
      <c r="AA220" s="176"/>
      <c r="AB220" s="176"/>
      <c r="AC220" s="175"/>
      <c r="AD220" s="176"/>
      <c r="AE220" s="176"/>
      <c r="AF220" s="176"/>
      <c r="AG220" s="175"/>
      <c r="AH220" s="176"/>
      <c r="AI220" s="176"/>
      <c r="AJ220" s="176"/>
      <c r="AK220" s="175"/>
      <c r="AL220" s="176"/>
      <c r="AM220" s="176"/>
      <c r="AN220" s="176"/>
      <c r="AO220" s="175"/>
      <c r="AP220" s="176"/>
      <c r="AQ220" s="176"/>
      <c r="AR220" s="176"/>
      <c r="AS220" s="37"/>
      <c r="AT220" s="37"/>
      <c r="AU220" s="37"/>
    </row>
    <row r="221" spans="1:47" ht="15" hidden="1" customHeight="1">
      <c r="A221" s="144"/>
      <c r="B221" s="144"/>
      <c r="C221" s="144"/>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75"/>
      <c r="Z221" s="176"/>
      <c r="AA221" s="176"/>
      <c r="AB221" s="176"/>
      <c r="AC221" s="175"/>
      <c r="AD221" s="176"/>
      <c r="AE221" s="176"/>
      <c r="AF221" s="176"/>
      <c r="AG221" s="175"/>
      <c r="AH221" s="176"/>
      <c r="AI221" s="176"/>
      <c r="AJ221" s="176"/>
      <c r="AK221" s="175"/>
      <c r="AL221" s="176"/>
      <c r="AM221" s="176"/>
      <c r="AN221" s="176"/>
      <c r="AO221" s="175"/>
      <c r="AP221" s="176"/>
      <c r="AQ221" s="176"/>
      <c r="AR221" s="176"/>
      <c r="AS221" s="37"/>
      <c r="AT221" s="37"/>
      <c r="AU221" s="37"/>
    </row>
    <row r="222" spans="1:47" ht="15" hidden="1" customHeight="1">
      <c r="A222" s="144"/>
      <c r="B222" s="144"/>
      <c r="C222" s="144"/>
      <c r="D222" s="144"/>
      <c r="E222" s="144"/>
      <c r="F222" s="144"/>
      <c r="G222" s="144"/>
      <c r="H222" s="144"/>
      <c r="I222" s="144"/>
      <c r="J222" s="144"/>
      <c r="K222" s="144"/>
      <c r="L222" s="144"/>
      <c r="M222" s="144"/>
      <c r="N222" s="144"/>
      <c r="O222" s="144"/>
      <c r="P222" s="144"/>
      <c r="Q222" s="144"/>
      <c r="R222" s="144"/>
      <c r="S222" s="144"/>
      <c r="T222" s="144"/>
      <c r="U222" s="144"/>
      <c r="V222" s="144"/>
      <c r="W222" s="144"/>
      <c r="X222" s="144"/>
      <c r="Y222" s="175"/>
      <c r="Z222" s="176"/>
      <c r="AA222" s="176"/>
      <c r="AB222" s="176"/>
      <c r="AC222" s="175"/>
      <c r="AD222" s="176"/>
      <c r="AE222" s="176"/>
      <c r="AF222" s="176"/>
      <c r="AG222" s="175"/>
      <c r="AH222" s="176"/>
      <c r="AI222" s="176"/>
      <c r="AJ222" s="176"/>
      <c r="AK222" s="175"/>
      <c r="AL222" s="176"/>
      <c r="AM222" s="176"/>
      <c r="AN222" s="176"/>
      <c r="AO222" s="175"/>
      <c r="AP222" s="176"/>
      <c r="AQ222" s="176"/>
      <c r="AR222" s="176"/>
      <c r="AS222" s="37"/>
      <c r="AT222" s="37"/>
      <c r="AU222" s="37"/>
    </row>
    <row r="223" spans="1:47" ht="15" hidden="1" customHeight="1">
      <c r="A223" s="144"/>
      <c r="B223" s="144"/>
      <c r="C223" s="144"/>
      <c r="D223" s="144"/>
      <c r="E223" s="144"/>
      <c r="F223" s="144"/>
      <c r="G223" s="144"/>
      <c r="H223" s="144"/>
      <c r="I223" s="144"/>
      <c r="J223" s="144"/>
      <c r="K223" s="144"/>
      <c r="L223" s="144"/>
      <c r="M223" s="144"/>
      <c r="N223" s="144"/>
      <c r="O223" s="144"/>
      <c r="P223" s="144"/>
      <c r="Q223" s="144"/>
      <c r="R223" s="144"/>
      <c r="S223" s="144"/>
      <c r="T223" s="144"/>
      <c r="U223" s="144"/>
      <c r="V223" s="144"/>
      <c r="W223" s="144"/>
      <c r="X223" s="144"/>
      <c r="Y223" s="175"/>
      <c r="Z223" s="176"/>
      <c r="AA223" s="176"/>
      <c r="AB223" s="176"/>
      <c r="AC223" s="175"/>
      <c r="AD223" s="176"/>
      <c r="AE223" s="176"/>
      <c r="AF223" s="176"/>
      <c r="AG223" s="175"/>
      <c r="AH223" s="176"/>
      <c r="AI223" s="176"/>
      <c r="AJ223" s="176"/>
      <c r="AK223" s="175"/>
      <c r="AL223" s="176"/>
      <c r="AM223" s="176"/>
      <c r="AN223" s="176"/>
      <c r="AO223" s="175"/>
      <c r="AP223" s="176"/>
      <c r="AQ223" s="176"/>
      <c r="AR223" s="176"/>
      <c r="AS223" s="37"/>
      <c r="AT223" s="37"/>
      <c r="AU223" s="37"/>
    </row>
    <row r="224" spans="1:47" ht="15" hidden="1" customHeight="1">
      <c r="A224" s="144"/>
      <c r="B224" s="144"/>
      <c r="C224" s="144"/>
      <c r="D224" s="144"/>
      <c r="E224" s="144"/>
      <c r="F224" s="144"/>
      <c r="G224" s="144"/>
      <c r="H224" s="144"/>
      <c r="I224" s="144"/>
      <c r="J224" s="144"/>
      <c r="K224" s="144"/>
      <c r="L224" s="144"/>
      <c r="M224" s="144"/>
      <c r="N224" s="144"/>
      <c r="O224" s="144"/>
      <c r="P224" s="144"/>
      <c r="Q224" s="144"/>
      <c r="R224" s="144"/>
      <c r="S224" s="144"/>
      <c r="T224" s="144"/>
      <c r="U224" s="144"/>
      <c r="V224" s="144"/>
      <c r="W224" s="144"/>
      <c r="X224" s="144"/>
      <c r="Y224" s="175"/>
      <c r="Z224" s="176"/>
      <c r="AA224" s="176"/>
      <c r="AB224" s="176"/>
      <c r="AC224" s="175"/>
      <c r="AD224" s="176"/>
      <c r="AE224" s="176"/>
      <c r="AF224" s="176"/>
      <c r="AG224" s="175"/>
      <c r="AH224" s="176"/>
      <c r="AI224" s="176"/>
      <c r="AJ224" s="176"/>
      <c r="AK224" s="175"/>
      <c r="AL224" s="176"/>
      <c r="AM224" s="176"/>
      <c r="AN224" s="176"/>
      <c r="AO224" s="175"/>
      <c r="AP224" s="176"/>
      <c r="AQ224" s="176"/>
      <c r="AR224" s="176"/>
      <c r="AS224" s="37"/>
      <c r="AT224" s="37"/>
      <c r="AU224" s="37"/>
    </row>
    <row r="225" spans="1:47" ht="15" hidden="1" customHeight="1">
      <c r="A225" s="144"/>
      <c r="B225" s="144"/>
      <c r="C225" s="144"/>
      <c r="D225" s="144"/>
      <c r="E225" s="144"/>
      <c r="F225" s="144"/>
      <c r="G225" s="144"/>
      <c r="H225" s="144"/>
      <c r="I225" s="144"/>
      <c r="J225" s="144"/>
      <c r="K225" s="144"/>
      <c r="L225" s="144"/>
      <c r="M225" s="144"/>
      <c r="N225" s="144"/>
      <c r="O225" s="144"/>
      <c r="P225" s="144"/>
      <c r="Q225" s="144"/>
      <c r="R225" s="144"/>
      <c r="S225" s="144"/>
      <c r="T225" s="144"/>
      <c r="U225" s="144"/>
      <c r="V225" s="144"/>
      <c r="W225" s="144"/>
      <c r="X225" s="144"/>
      <c r="Y225" s="175"/>
      <c r="Z225" s="176"/>
      <c r="AA225" s="176"/>
      <c r="AB225" s="176"/>
      <c r="AC225" s="175"/>
      <c r="AD225" s="176"/>
      <c r="AE225" s="176"/>
      <c r="AF225" s="176"/>
      <c r="AG225" s="175"/>
      <c r="AH225" s="176"/>
      <c r="AI225" s="176"/>
      <c r="AJ225" s="176"/>
      <c r="AK225" s="175"/>
      <c r="AL225" s="176"/>
      <c r="AM225" s="176"/>
      <c r="AN225" s="176"/>
      <c r="AO225" s="175"/>
      <c r="AP225" s="176"/>
      <c r="AQ225" s="176"/>
      <c r="AR225" s="176"/>
      <c r="AS225" s="37"/>
      <c r="AT225" s="37"/>
      <c r="AU225" s="37"/>
    </row>
    <row r="226" spans="1:47" ht="15" hidden="1" customHeight="1">
      <c r="A226" s="144"/>
      <c r="B226" s="144"/>
      <c r="C226" s="144"/>
      <c r="D226" s="144"/>
      <c r="E226" s="144"/>
      <c r="F226" s="144"/>
      <c r="G226" s="144"/>
      <c r="H226" s="144"/>
      <c r="I226" s="144"/>
      <c r="J226" s="144"/>
      <c r="K226" s="144"/>
      <c r="L226" s="144"/>
      <c r="M226" s="144"/>
      <c r="N226" s="144"/>
      <c r="O226" s="144"/>
      <c r="P226" s="144"/>
      <c r="Q226" s="144"/>
      <c r="R226" s="144"/>
      <c r="S226" s="144"/>
      <c r="T226" s="144"/>
      <c r="U226" s="144"/>
      <c r="V226" s="144"/>
      <c r="W226" s="144"/>
      <c r="X226" s="144"/>
      <c r="Y226" s="175"/>
      <c r="Z226" s="176"/>
      <c r="AA226" s="176"/>
      <c r="AB226" s="176"/>
      <c r="AC226" s="175"/>
      <c r="AD226" s="176"/>
      <c r="AE226" s="176"/>
      <c r="AF226" s="176"/>
      <c r="AG226" s="175"/>
      <c r="AH226" s="176"/>
      <c r="AI226" s="176"/>
      <c r="AJ226" s="176"/>
      <c r="AK226" s="175"/>
      <c r="AL226" s="176"/>
      <c r="AM226" s="176"/>
      <c r="AN226" s="176"/>
      <c r="AO226" s="175"/>
      <c r="AP226" s="176"/>
      <c r="AQ226" s="176"/>
      <c r="AR226" s="176"/>
      <c r="AS226" s="37"/>
      <c r="AT226" s="37"/>
      <c r="AU226" s="37"/>
    </row>
    <row r="227" spans="1:47" ht="15" hidden="1" customHeight="1">
      <c r="A227" s="144"/>
      <c r="B227" s="144"/>
      <c r="C227" s="144"/>
      <c r="D227" s="144"/>
      <c r="E227" s="144"/>
      <c r="F227" s="144"/>
      <c r="G227" s="144"/>
      <c r="H227" s="144"/>
      <c r="I227" s="144"/>
      <c r="J227" s="144"/>
      <c r="K227" s="144"/>
      <c r="L227" s="144"/>
      <c r="M227" s="144"/>
      <c r="N227" s="144"/>
      <c r="O227" s="144"/>
      <c r="P227" s="144"/>
      <c r="Q227" s="144"/>
      <c r="R227" s="144"/>
      <c r="S227" s="144"/>
      <c r="T227" s="144"/>
      <c r="U227" s="144"/>
      <c r="V227" s="144"/>
      <c r="W227" s="144"/>
      <c r="X227" s="144"/>
      <c r="Y227" s="175"/>
      <c r="Z227" s="176"/>
      <c r="AA227" s="176"/>
      <c r="AB227" s="176"/>
      <c r="AC227" s="175"/>
      <c r="AD227" s="176"/>
      <c r="AE227" s="176"/>
      <c r="AF227" s="176"/>
      <c r="AG227" s="175"/>
      <c r="AH227" s="176"/>
      <c r="AI227" s="176"/>
      <c r="AJ227" s="176"/>
      <c r="AK227" s="175"/>
      <c r="AL227" s="176"/>
      <c r="AM227" s="176"/>
      <c r="AN227" s="176"/>
      <c r="AO227" s="175"/>
      <c r="AP227" s="176"/>
      <c r="AQ227" s="176"/>
      <c r="AR227" s="176"/>
      <c r="AS227" s="37"/>
      <c r="AT227" s="37"/>
      <c r="AU227" s="37"/>
    </row>
    <row r="228" spans="1:47" ht="15" hidden="1" customHeight="1">
      <c r="A228" s="144"/>
      <c r="B228" s="144"/>
      <c r="C228" s="144"/>
      <c r="D228" s="144"/>
      <c r="E228" s="144"/>
      <c r="F228" s="144"/>
      <c r="G228" s="144"/>
      <c r="H228" s="144"/>
      <c r="I228" s="144"/>
      <c r="J228" s="144"/>
      <c r="K228" s="144"/>
      <c r="L228" s="144"/>
      <c r="M228" s="144"/>
      <c r="N228" s="144"/>
      <c r="O228" s="144"/>
      <c r="P228" s="144"/>
      <c r="Q228" s="144"/>
      <c r="R228" s="144"/>
      <c r="S228" s="144"/>
      <c r="T228" s="144"/>
      <c r="U228" s="144"/>
      <c r="V228" s="144"/>
      <c r="W228" s="144"/>
      <c r="X228" s="144"/>
      <c r="Y228" s="175"/>
      <c r="Z228" s="176"/>
      <c r="AA228" s="176"/>
      <c r="AB228" s="176"/>
      <c r="AC228" s="175"/>
      <c r="AD228" s="176"/>
      <c r="AE228" s="176"/>
      <c r="AF228" s="176"/>
      <c r="AG228" s="175"/>
      <c r="AH228" s="176"/>
      <c r="AI228" s="176"/>
      <c r="AJ228" s="176"/>
      <c r="AK228" s="175"/>
      <c r="AL228" s="176"/>
      <c r="AM228" s="176"/>
      <c r="AN228" s="176"/>
      <c r="AO228" s="175"/>
      <c r="AP228" s="176"/>
      <c r="AQ228" s="176"/>
      <c r="AR228" s="176"/>
      <c r="AS228" s="37"/>
      <c r="AT228" s="37"/>
      <c r="AU228" s="37"/>
    </row>
    <row r="229" spans="1:47" ht="15" hidden="1" customHeight="1">
      <c r="A229" s="144"/>
      <c r="B229" s="144"/>
      <c r="C229" s="144"/>
      <c r="D229" s="144"/>
      <c r="E229" s="144"/>
      <c r="F229" s="144"/>
      <c r="G229" s="144"/>
      <c r="H229" s="144"/>
      <c r="I229" s="144"/>
      <c r="J229" s="144"/>
      <c r="K229" s="144"/>
      <c r="L229" s="144"/>
      <c r="M229" s="144"/>
      <c r="N229" s="144"/>
      <c r="O229" s="144"/>
      <c r="P229" s="144"/>
      <c r="Q229" s="144"/>
      <c r="R229" s="144"/>
      <c r="S229" s="144"/>
      <c r="T229" s="144"/>
      <c r="U229" s="144"/>
      <c r="V229" s="144"/>
      <c r="W229" s="144"/>
      <c r="X229" s="144"/>
      <c r="Y229" s="175"/>
      <c r="Z229" s="176"/>
      <c r="AA229" s="176"/>
      <c r="AB229" s="176"/>
      <c r="AC229" s="175"/>
      <c r="AD229" s="176"/>
      <c r="AE229" s="176"/>
      <c r="AF229" s="176"/>
      <c r="AG229" s="175"/>
      <c r="AH229" s="176"/>
      <c r="AI229" s="176"/>
      <c r="AJ229" s="176"/>
      <c r="AK229" s="175"/>
      <c r="AL229" s="176"/>
      <c r="AM229" s="176"/>
      <c r="AN229" s="176"/>
      <c r="AO229" s="175"/>
      <c r="AP229" s="176"/>
      <c r="AQ229" s="176"/>
      <c r="AR229" s="176"/>
      <c r="AS229" s="37"/>
      <c r="AT229" s="37"/>
      <c r="AU229" s="37"/>
    </row>
    <row r="230" spans="1:47" ht="15" hidden="1" customHeight="1">
      <c r="A230" s="144"/>
      <c r="B230" s="144"/>
      <c r="C230" s="144"/>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75"/>
      <c r="Z230" s="176"/>
      <c r="AA230" s="176"/>
      <c r="AB230" s="176"/>
      <c r="AC230" s="175"/>
      <c r="AD230" s="176"/>
      <c r="AE230" s="176"/>
      <c r="AF230" s="176"/>
      <c r="AG230" s="175"/>
      <c r="AH230" s="176"/>
      <c r="AI230" s="176"/>
      <c r="AJ230" s="176"/>
      <c r="AK230" s="175"/>
      <c r="AL230" s="176"/>
      <c r="AM230" s="176"/>
      <c r="AN230" s="176"/>
      <c r="AO230" s="175"/>
      <c r="AP230" s="176"/>
      <c r="AQ230" s="176"/>
      <c r="AR230" s="176"/>
      <c r="AS230" s="37"/>
      <c r="AT230" s="37"/>
      <c r="AU230" s="37"/>
    </row>
    <row r="231" spans="1:47" ht="15" hidden="1" customHeight="1">
      <c r="A231" s="144"/>
      <c r="B231" s="144"/>
      <c r="C231" s="144"/>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75"/>
      <c r="Z231" s="176"/>
      <c r="AA231" s="176"/>
      <c r="AB231" s="176"/>
      <c r="AC231" s="175"/>
      <c r="AD231" s="176"/>
      <c r="AE231" s="176"/>
      <c r="AF231" s="176"/>
      <c r="AG231" s="175"/>
      <c r="AH231" s="176"/>
      <c r="AI231" s="176"/>
      <c r="AJ231" s="176"/>
      <c r="AK231" s="175"/>
      <c r="AL231" s="176"/>
      <c r="AM231" s="176"/>
      <c r="AN231" s="176"/>
      <c r="AO231" s="175"/>
      <c r="AP231" s="176"/>
      <c r="AQ231" s="176"/>
      <c r="AR231" s="176"/>
      <c r="AS231" s="37"/>
      <c r="AT231" s="37"/>
      <c r="AU231" s="37"/>
    </row>
    <row r="232" spans="1:47" ht="15" hidden="1" customHeight="1">
      <c r="A232" s="144"/>
      <c r="B232" s="144"/>
      <c r="C232" s="144"/>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75"/>
      <c r="Z232" s="176"/>
      <c r="AA232" s="176"/>
      <c r="AB232" s="176"/>
      <c r="AC232" s="175"/>
      <c r="AD232" s="176"/>
      <c r="AE232" s="176"/>
      <c r="AF232" s="176"/>
      <c r="AG232" s="175"/>
      <c r="AH232" s="176"/>
      <c r="AI232" s="176"/>
      <c r="AJ232" s="176"/>
      <c r="AK232" s="175"/>
      <c r="AL232" s="176"/>
      <c r="AM232" s="176"/>
      <c r="AN232" s="176"/>
      <c r="AO232" s="175"/>
      <c r="AP232" s="176"/>
      <c r="AQ232" s="176"/>
      <c r="AR232" s="176"/>
      <c r="AS232" s="37"/>
      <c r="AT232" s="37"/>
      <c r="AU232" s="37"/>
    </row>
    <row r="233" spans="1:47" ht="15" hidden="1" customHeight="1">
      <c r="A233" s="144"/>
      <c r="B233" s="144"/>
      <c r="C233" s="144"/>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75"/>
      <c r="Z233" s="176"/>
      <c r="AA233" s="176"/>
      <c r="AB233" s="176"/>
      <c r="AC233" s="175"/>
      <c r="AD233" s="176"/>
      <c r="AE233" s="176"/>
      <c r="AF233" s="176"/>
      <c r="AG233" s="175"/>
      <c r="AH233" s="176"/>
      <c r="AI233" s="176"/>
      <c r="AJ233" s="176"/>
      <c r="AK233" s="175"/>
      <c r="AL233" s="176"/>
      <c r="AM233" s="176"/>
      <c r="AN233" s="176"/>
      <c r="AO233" s="175"/>
      <c r="AP233" s="176"/>
      <c r="AQ233" s="176"/>
      <c r="AR233" s="176"/>
      <c r="AS233" s="37"/>
      <c r="AT233" s="37"/>
      <c r="AU233" s="37"/>
    </row>
    <row r="234" spans="1:47" ht="15" hidden="1" customHeight="1">
      <c r="A234" s="144"/>
      <c r="B234" s="144"/>
      <c r="C234" s="144"/>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75"/>
      <c r="Z234" s="176"/>
      <c r="AA234" s="176"/>
      <c r="AB234" s="176"/>
      <c r="AC234" s="175"/>
      <c r="AD234" s="176"/>
      <c r="AE234" s="176"/>
      <c r="AF234" s="176"/>
      <c r="AG234" s="175"/>
      <c r="AH234" s="176"/>
      <c r="AI234" s="176"/>
      <c r="AJ234" s="176"/>
      <c r="AK234" s="175"/>
      <c r="AL234" s="176"/>
      <c r="AM234" s="176"/>
      <c r="AN234" s="176"/>
      <c r="AO234" s="175"/>
      <c r="AP234" s="176"/>
      <c r="AQ234" s="176"/>
      <c r="AR234" s="176"/>
      <c r="AS234" s="37"/>
      <c r="AT234" s="37"/>
      <c r="AU234" s="37"/>
    </row>
    <row r="235" spans="1:47" ht="15" hidden="1" customHeight="1">
      <c r="A235" s="144"/>
      <c r="B235" s="144"/>
      <c r="C235" s="144"/>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75"/>
      <c r="Z235" s="176"/>
      <c r="AA235" s="176"/>
      <c r="AB235" s="176"/>
      <c r="AC235" s="175"/>
      <c r="AD235" s="176"/>
      <c r="AE235" s="176"/>
      <c r="AF235" s="176"/>
      <c r="AG235" s="175"/>
      <c r="AH235" s="176"/>
      <c r="AI235" s="176"/>
      <c r="AJ235" s="176"/>
      <c r="AK235" s="175"/>
      <c r="AL235" s="176"/>
      <c r="AM235" s="176"/>
      <c r="AN235" s="176"/>
      <c r="AO235" s="175"/>
      <c r="AP235" s="176"/>
      <c r="AQ235" s="176"/>
      <c r="AR235" s="176"/>
      <c r="AS235" s="37"/>
      <c r="AT235" s="37"/>
      <c r="AU235" s="37"/>
    </row>
    <row r="236" spans="1:47" ht="15" hidden="1" customHeight="1">
      <c r="A236" s="144"/>
      <c r="B236" s="144"/>
      <c r="C236" s="144"/>
      <c r="D236" s="144"/>
      <c r="E236" s="144"/>
      <c r="F236" s="144"/>
      <c r="G236" s="144"/>
      <c r="H236" s="144"/>
      <c r="I236" s="144"/>
      <c r="J236" s="144"/>
      <c r="K236" s="144"/>
      <c r="L236" s="144"/>
      <c r="M236" s="144"/>
      <c r="N236" s="144"/>
      <c r="O236" s="144"/>
      <c r="P236" s="144"/>
      <c r="Q236" s="144"/>
      <c r="R236" s="144"/>
      <c r="S236" s="144"/>
      <c r="T236" s="144"/>
      <c r="U236" s="144"/>
      <c r="V236" s="144"/>
      <c r="W236" s="144"/>
      <c r="X236" s="144"/>
      <c r="Y236" s="175"/>
      <c r="Z236" s="176"/>
      <c r="AA236" s="176"/>
      <c r="AB236" s="176"/>
      <c r="AC236" s="175"/>
      <c r="AD236" s="176"/>
      <c r="AE236" s="176"/>
      <c r="AF236" s="176"/>
      <c r="AG236" s="175"/>
      <c r="AH236" s="176"/>
      <c r="AI236" s="176"/>
      <c r="AJ236" s="176"/>
      <c r="AK236" s="175"/>
      <c r="AL236" s="176"/>
      <c r="AM236" s="176"/>
      <c r="AN236" s="176"/>
      <c r="AO236" s="175"/>
      <c r="AP236" s="176"/>
      <c r="AQ236" s="176"/>
      <c r="AR236" s="176"/>
      <c r="AS236" s="37"/>
      <c r="AT236" s="37"/>
      <c r="AU236" s="37"/>
    </row>
    <row r="237" spans="1:47" ht="15" hidden="1" customHeight="1">
      <c r="A237" s="144"/>
      <c r="B237" s="144"/>
      <c r="C237" s="144"/>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75"/>
      <c r="Z237" s="176"/>
      <c r="AA237" s="176"/>
      <c r="AB237" s="176"/>
      <c r="AC237" s="175"/>
      <c r="AD237" s="176"/>
      <c r="AE237" s="176"/>
      <c r="AF237" s="176"/>
      <c r="AG237" s="175"/>
      <c r="AH237" s="176"/>
      <c r="AI237" s="176"/>
      <c r="AJ237" s="176"/>
      <c r="AK237" s="175"/>
      <c r="AL237" s="176"/>
      <c r="AM237" s="176"/>
      <c r="AN237" s="176"/>
      <c r="AO237" s="175"/>
      <c r="AP237" s="176"/>
      <c r="AQ237" s="176"/>
      <c r="AR237" s="176"/>
      <c r="AS237" s="37"/>
      <c r="AT237" s="37"/>
      <c r="AU237" s="37"/>
    </row>
    <row r="238" spans="1:47" ht="15" hidden="1" customHeight="1">
      <c r="A238" s="144"/>
      <c r="B238" s="144"/>
      <c r="C238" s="144"/>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75"/>
      <c r="Z238" s="176"/>
      <c r="AA238" s="176"/>
      <c r="AB238" s="176"/>
      <c r="AC238" s="175"/>
      <c r="AD238" s="176"/>
      <c r="AE238" s="176"/>
      <c r="AF238" s="176"/>
      <c r="AG238" s="175"/>
      <c r="AH238" s="176"/>
      <c r="AI238" s="176"/>
      <c r="AJ238" s="176"/>
      <c r="AK238" s="175"/>
      <c r="AL238" s="176"/>
      <c r="AM238" s="176"/>
      <c r="AN238" s="176"/>
      <c r="AO238" s="175"/>
      <c r="AP238" s="176"/>
      <c r="AQ238" s="176"/>
      <c r="AR238" s="176"/>
      <c r="AS238" s="37"/>
      <c r="AT238" s="37"/>
      <c r="AU238" s="37"/>
    </row>
    <row r="239" spans="1:47" ht="15" hidden="1" customHeight="1">
      <c r="A239" s="144"/>
      <c r="B239" s="144"/>
      <c r="C239" s="144"/>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75"/>
      <c r="Z239" s="176"/>
      <c r="AA239" s="176"/>
      <c r="AB239" s="176"/>
      <c r="AC239" s="175"/>
      <c r="AD239" s="176"/>
      <c r="AE239" s="176"/>
      <c r="AF239" s="176"/>
      <c r="AG239" s="175"/>
      <c r="AH239" s="176"/>
      <c r="AI239" s="176"/>
      <c r="AJ239" s="176"/>
      <c r="AK239" s="175"/>
      <c r="AL239" s="176"/>
      <c r="AM239" s="176"/>
      <c r="AN239" s="176"/>
      <c r="AO239" s="175"/>
      <c r="AP239" s="176"/>
      <c r="AQ239" s="176"/>
      <c r="AR239" s="176"/>
      <c r="AS239" s="37"/>
      <c r="AT239" s="37"/>
      <c r="AU239" s="37"/>
    </row>
    <row r="240" spans="1:47" ht="15" hidden="1" customHeight="1">
      <c r="A240" s="144"/>
      <c r="B240" s="144"/>
      <c r="C240" s="144"/>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75"/>
      <c r="Z240" s="176"/>
      <c r="AA240" s="176"/>
      <c r="AB240" s="176"/>
      <c r="AC240" s="175"/>
      <c r="AD240" s="176"/>
      <c r="AE240" s="176"/>
      <c r="AF240" s="176"/>
      <c r="AG240" s="175"/>
      <c r="AH240" s="176"/>
      <c r="AI240" s="176"/>
      <c r="AJ240" s="176"/>
      <c r="AK240" s="175"/>
      <c r="AL240" s="176"/>
      <c r="AM240" s="176"/>
      <c r="AN240" s="176"/>
      <c r="AO240" s="175"/>
      <c r="AP240" s="176"/>
      <c r="AQ240" s="176"/>
      <c r="AR240" s="176"/>
      <c r="AS240" s="37"/>
      <c r="AT240" s="37"/>
      <c r="AU240" s="37"/>
    </row>
    <row r="241" spans="1:47" ht="15" hidden="1" customHeight="1">
      <c r="A241" s="144"/>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75"/>
      <c r="Z241" s="176"/>
      <c r="AA241" s="176"/>
      <c r="AB241" s="176"/>
      <c r="AC241" s="175"/>
      <c r="AD241" s="176"/>
      <c r="AE241" s="176"/>
      <c r="AF241" s="176"/>
      <c r="AG241" s="175"/>
      <c r="AH241" s="176"/>
      <c r="AI241" s="176"/>
      <c r="AJ241" s="176"/>
      <c r="AK241" s="175"/>
      <c r="AL241" s="176"/>
      <c r="AM241" s="176"/>
      <c r="AN241" s="176"/>
      <c r="AO241" s="175"/>
      <c r="AP241" s="176"/>
      <c r="AQ241" s="176"/>
      <c r="AR241" s="176"/>
      <c r="AS241" s="37"/>
      <c r="AT241" s="37"/>
      <c r="AU241" s="37"/>
    </row>
    <row r="242" spans="1:47" ht="15" hidden="1" customHeight="1">
      <c r="A242" s="144"/>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75"/>
      <c r="Z242" s="176"/>
      <c r="AA242" s="176"/>
      <c r="AB242" s="176"/>
      <c r="AC242" s="175"/>
      <c r="AD242" s="176"/>
      <c r="AE242" s="176"/>
      <c r="AF242" s="176"/>
      <c r="AG242" s="175"/>
      <c r="AH242" s="176"/>
      <c r="AI242" s="176"/>
      <c r="AJ242" s="176"/>
      <c r="AK242" s="175"/>
      <c r="AL242" s="176"/>
      <c r="AM242" s="176"/>
      <c r="AN242" s="176"/>
      <c r="AO242" s="175"/>
      <c r="AP242" s="176"/>
      <c r="AQ242" s="176"/>
      <c r="AR242" s="176"/>
      <c r="AS242" s="37"/>
      <c r="AT242" s="37"/>
      <c r="AU242" s="37"/>
    </row>
    <row r="243" spans="1:47" ht="15" hidden="1" customHeight="1">
      <c r="A243" s="144"/>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75"/>
      <c r="Z243" s="176"/>
      <c r="AA243" s="176"/>
      <c r="AB243" s="176"/>
      <c r="AC243" s="175"/>
      <c r="AD243" s="176"/>
      <c r="AE243" s="176"/>
      <c r="AF243" s="176"/>
      <c r="AG243" s="175"/>
      <c r="AH243" s="176"/>
      <c r="AI243" s="176"/>
      <c r="AJ243" s="176"/>
      <c r="AK243" s="175"/>
      <c r="AL243" s="176"/>
      <c r="AM243" s="176"/>
      <c r="AN243" s="176"/>
      <c r="AO243" s="175"/>
      <c r="AP243" s="176"/>
      <c r="AQ243" s="176"/>
      <c r="AR243" s="176"/>
      <c r="AS243" s="37"/>
      <c r="AT243" s="37"/>
      <c r="AU243" s="37"/>
    </row>
    <row r="244" spans="1:47" ht="15" hidden="1" customHeight="1">
      <c r="A244" s="144"/>
      <c r="B244" s="144"/>
      <c r="C244" s="144"/>
      <c r="D244" s="144"/>
      <c r="E244" s="144"/>
      <c r="F244" s="144"/>
      <c r="G244" s="144"/>
      <c r="H244" s="144"/>
      <c r="I244" s="144"/>
      <c r="J244" s="144"/>
      <c r="K244" s="144"/>
      <c r="L244" s="144"/>
      <c r="M244" s="144"/>
      <c r="N244" s="144"/>
      <c r="O244" s="144"/>
      <c r="P244" s="144"/>
      <c r="Q244" s="144"/>
      <c r="R244" s="144"/>
      <c r="S244" s="144"/>
      <c r="T244" s="144"/>
      <c r="U244" s="144"/>
      <c r="V244" s="144"/>
      <c r="W244" s="144"/>
      <c r="X244" s="144"/>
      <c r="Y244" s="175"/>
      <c r="Z244" s="176"/>
      <c r="AA244" s="176"/>
      <c r="AB244" s="176"/>
      <c r="AC244" s="175"/>
      <c r="AD244" s="176"/>
      <c r="AE244" s="176"/>
      <c r="AF244" s="176"/>
      <c r="AG244" s="175"/>
      <c r="AH244" s="176"/>
      <c r="AI244" s="176"/>
      <c r="AJ244" s="176"/>
      <c r="AK244" s="175"/>
      <c r="AL244" s="176"/>
      <c r="AM244" s="176"/>
      <c r="AN244" s="176"/>
      <c r="AO244" s="175"/>
      <c r="AP244" s="176"/>
      <c r="AQ244" s="176"/>
      <c r="AR244" s="176"/>
      <c r="AS244" s="37"/>
      <c r="AT244" s="37"/>
      <c r="AU244" s="37"/>
    </row>
    <row r="245" spans="1:47" ht="15" hidden="1" customHeight="1">
      <c r="A245" s="144"/>
      <c r="B245" s="144"/>
      <c r="C245" s="144"/>
      <c r="D245" s="144"/>
      <c r="E245" s="144"/>
      <c r="F245" s="144"/>
      <c r="G245" s="144"/>
      <c r="H245" s="144"/>
      <c r="I245" s="144"/>
      <c r="J245" s="144"/>
      <c r="K245" s="144"/>
      <c r="L245" s="144"/>
      <c r="M245" s="144"/>
      <c r="N245" s="144"/>
      <c r="O245" s="144"/>
      <c r="P245" s="144"/>
      <c r="Q245" s="144"/>
      <c r="R245" s="144"/>
      <c r="S245" s="144"/>
      <c r="T245" s="144"/>
      <c r="U245" s="144"/>
      <c r="V245" s="144"/>
      <c r="W245" s="144"/>
      <c r="X245" s="144"/>
      <c r="Y245" s="175"/>
      <c r="Z245" s="176"/>
      <c r="AA245" s="176"/>
      <c r="AB245" s="176"/>
      <c r="AC245" s="175"/>
      <c r="AD245" s="176"/>
      <c r="AE245" s="176"/>
      <c r="AF245" s="176"/>
      <c r="AG245" s="175"/>
      <c r="AH245" s="176"/>
      <c r="AI245" s="176"/>
      <c r="AJ245" s="176"/>
      <c r="AK245" s="175"/>
      <c r="AL245" s="176"/>
      <c r="AM245" s="176"/>
      <c r="AN245" s="176"/>
      <c r="AO245" s="175"/>
      <c r="AP245" s="176"/>
      <c r="AQ245" s="176"/>
      <c r="AR245" s="176"/>
      <c r="AS245" s="37"/>
      <c r="AT245" s="37"/>
      <c r="AU245" s="37"/>
    </row>
    <row r="246" spans="1:47" ht="15" hidden="1" customHeight="1">
      <c r="A246" s="144"/>
      <c r="B246" s="144"/>
      <c r="C246" s="144"/>
      <c r="D246" s="144"/>
      <c r="E246" s="144"/>
      <c r="F246" s="144"/>
      <c r="G246" s="144"/>
      <c r="H246" s="144"/>
      <c r="I246" s="144"/>
      <c r="J246" s="144"/>
      <c r="K246" s="144"/>
      <c r="L246" s="144"/>
      <c r="M246" s="144"/>
      <c r="N246" s="144"/>
      <c r="O246" s="144"/>
      <c r="P246" s="144"/>
      <c r="Q246" s="144"/>
      <c r="R246" s="144"/>
      <c r="S246" s="144"/>
      <c r="T246" s="144"/>
      <c r="U246" s="144"/>
      <c r="V246" s="144"/>
      <c r="W246" s="144"/>
      <c r="X246" s="144"/>
      <c r="Y246" s="175"/>
      <c r="Z246" s="176"/>
      <c r="AA246" s="176"/>
      <c r="AB246" s="176"/>
      <c r="AC246" s="175"/>
      <c r="AD246" s="176"/>
      <c r="AE246" s="176"/>
      <c r="AF246" s="176"/>
      <c r="AG246" s="175"/>
      <c r="AH246" s="176"/>
      <c r="AI246" s="176"/>
      <c r="AJ246" s="176"/>
      <c r="AK246" s="175"/>
      <c r="AL246" s="176"/>
      <c r="AM246" s="176"/>
      <c r="AN246" s="176"/>
      <c r="AO246" s="175"/>
      <c r="AP246" s="176"/>
      <c r="AQ246" s="176"/>
      <c r="AR246" s="176"/>
      <c r="AS246" s="37"/>
      <c r="AT246" s="37"/>
      <c r="AU246" s="37"/>
    </row>
    <row r="247" spans="1:47" ht="15" hidden="1" customHeight="1">
      <c r="A247" s="144"/>
      <c r="B247" s="144"/>
      <c r="C247" s="144"/>
      <c r="D247" s="144"/>
      <c r="E247" s="144"/>
      <c r="F247" s="144"/>
      <c r="G247" s="144"/>
      <c r="H247" s="144"/>
      <c r="I247" s="144"/>
      <c r="J247" s="144"/>
      <c r="K247" s="144"/>
      <c r="L247" s="144"/>
      <c r="M247" s="144"/>
      <c r="N247" s="144"/>
      <c r="O247" s="144"/>
      <c r="P247" s="144"/>
      <c r="Q247" s="144"/>
      <c r="R247" s="144"/>
      <c r="S247" s="144"/>
      <c r="T247" s="144"/>
      <c r="U247" s="144"/>
      <c r="V247" s="144"/>
      <c r="W247" s="144"/>
      <c r="X247" s="144"/>
      <c r="Y247" s="175"/>
      <c r="Z247" s="176"/>
      <c r="AA247" s="176"/>
      <c r="AB247" s="176"/>
      <c r="AC247" s="175"/>
      <c r="AD247" s="176"/>
      <c r="AE247" s="176"/>
      <c r="AF247" s="176"/>
      <c r="AG247" s="175"/>
      <c r="AH247" s="176"/>
      <c r="AI247" s="176"/>
      <c r="AJ247" s="176"/>
      <c r="AK247" s="175"/>
      <c r="AL247" s="176"/>
      <c r="AM247" s="176"/>
      <c r="AN247" s="176"/>
      <c r="AO247" s="175"/>
      <c r="AP247" s="176"/>
      <c r="AQ247" s="176"/>
      <c r="AR247" s="176"/>
      <c r="AS247" s="37"/>
      <c r="AT247" s="37"/>
      <c r="AU247" s="37"/>
    </row>
    <row r="248" spans="1:47" ht="15" hidden="1" customHeight="1">
      <c r="A248" s="144"/>
      <c r="B248" s="144"/>
      <c r="C248" s="144"/>
      <c r="D248" s="144"/>
      <c r="E248" s="144"/>
      <c r="F248" s="144"/>
      <c r="G248" s="144"/>
      <c r="H248" s="144"/>
      <c r="I248" s="144"/>
      <c r="J248" s="144"/>
      <c r="K248" s="144"/>
      <c r="L248" s="144"/>
      <c r="M248" s="144"/>
      <c r="N248" s="144"/>
      <c r="O248" s="144"/>
      <c r="P248" s="144"/>
      <c r="Q248" s="144"/>
      <c r="R248" s="144"/>
      <c r="S248" s="144"/>
      <c r="T248" s="144"/>
      <c r="U248" s="144"/>
      <c r="V248" s="144"/>
      <c r="W248" s="144"/>
      <c r="X248" s="144"/>
      <c r="Y248" s="175"/>
      <c r="Z248" s="176"/>
      <c r="AA248" s="176"/>
      <c r="AB248" s="176"/>
      <c r="AC248" s="175"/>
      <c r="AD248" s="176"/>
      <c r="AE248" s="176"/>
      <c r="AF248" s="176"/>
      <c r="AG248" s="175"/>
      <c r="AH248" s="176"/>
      <c r="AI248" s="176"/>
      <c r="AJ248" s="176"/>
      <c r="AK248" s="175"/>
      <c r="AL248" s="176"/>
      <c r="AM248" s="176"/>
      <c r="AN248" s="176"/>
      <c r="AO248" s="175"/>
      <c r="AP248" s="176"/>
      <c r="AQ248" s="176"/>
      <c r="AR248" s="176"/>
      <c r="AS248" s="37"/>
      <c r="AT248" s="37"/>
      <c r="AU248" s="37"/>
    </row>
    <row r="249" spans="1:47" ht="15" hidden="1" customHeight="1">
      <c r="A249" s="144"/>
      <c r="B249" s="144"/>
      <c r="C249" s="144"/>
      <c r="D249" s="144"/>
      <c r="E249" s="144"/>
      <c r="F249" s="144"/>
      <c r="G249" s="144"/>
      <c r="H249" s="144"/>
      <c r="I249" s="144"/>
      <c r="J249" s="144"/>
      <c r="K249" s="144"/>
      <c r="L249" s="144"/>
      <c r="M249" s="144"/>
      <c r="N249" s="144"/>
      <c r="O249" s="144"/>
      <c r="P249" s="144"/>
      <c r="Q249" s="144"/>
      <c r="R249" s="144"/>
      <c r="S249" s="144"/>
      <c r="T249" s="144"/>
      <c r="U249" s="144"/>
      <c r="V249" s="144"/>
      <c r="W249" s="144"/>
      <c r="X249" s="144"/>
      <c r="Y249" s="175"/>
      <c r="Z249" s="176"/>
      <c r="AA249" s="176"/>
      <c r="AB249" s="176"/>
      <c r="AC249" s="175"/>
      <c r="AD249" s="176"/>
      <c r="AE249" s="176"/>
      <c r="AF249" s="176"/>
      <c r="AG249" s="175"/>
      <c r="AH249" s="176"/>
      <c r="AI249" s="176"/>
      <c r="AJ249" s="176"/>
      <c r="AK249" s="175"/>
      <c r="AL249" s="176"/>
      <c r="AM249" s="176"/>
      <c r="AN249" s="176"/>
      <c r="AO249" s="175"/>
      <c r="AP249" s="176"/>
      <c r="AQ249" s="176"/>
      <c r="AR249" s="176"/>
      <c r="AS249" s="37"/>
      <c r="AT249" s="37"/>
      <c r="AU249" s="37"/>
    </row>
    <row r="250" spans="1:47" ht="15" hidden="1" customHeight="1">
      <c r="A250" s="144"/>
      <c r="B250" s="144"/>
      <c r="C250" s="144"/>
      <c r="D250" s="144"/>
      <c r="E250" s="144"/>
      <c r="F250" s="144"/>
      <c r="G250" s="144"/>
      <c r="H250" s="144"/>
      <c r="I250" s="144"/>
      <c r="J250" s="144"/>
      <c r="K250" s="144"/>
      <c r="L250" s="144"/>
      <c r="M250" s="144"/>
      <c r="N250" s="144"/>
      <c r="O250" s="144"/>
      <c r="P250" s="144"/>
      <c r="Q250" s="144"/>
      <c r="R250" s="144"/>
      <c r="S250" s="144"/>
      <c r="T250" s="144"/>
      <c r="U250" s="144"/>
      <c r="V250" s="144"/>
      <c r="W250" s="144"/>
      <c r="X250" s="144"/>
      <c r="Y250" s="175"/>
      <c r="Z250" s="176"/>
      <c r="AA250" s="176"/>
      <c r="AB250" s="176"/>
      <c r="AC250" s="175"/>
      <c r="AD250" s="176"/>
      <c r="AE250" s="176"/>
      <c r="AF250" s="176"/>
      <c r="AG250" s="175"/>
      <c r="AH250" s="176"/>
      <c r="AI250" s="176"/>
      <c r="AJ250" s="176"/>
      <c r="AK250" s="175"/>
      <c r="AL250" s="176"/>
      <c r="AM250" s="176"/>
      <c r="AN250" s="176"/>
      <c r="AO250" s="175"/>
      <c r="AP250" s="176"/>
      <c r="AQ250" s="176"/>
      <c r="AR250" s="176"/>
      <c r="AS250" s="37"/>
      <c r="AT250" s="37"/>
      <c r="AU250" s="37"/>
    </row>
    <row r="251" spans="1:47" ht="15" hidden="1" customHeight="1">
      <c r="A251" s="144"/>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75"/>
      <c r="Z251" s="176"/>
      <c r="AA251" s="176"/>
      <c r="AB251" s="176"/>
      <c r="AC251" s="175"/>
      <c r="AD251" s="176"/>
      <c r="AE251" s="176"/>
      <c r="AF251" s="176"/>
      <c r="AG251" s="175"/>
      <c r="AH251" s="176"/>
      <c r="AI251" s="176"/>
      <c r="AJ251" s="176"/>
      <c r="AK251" s="175"/>
      <c r="AL251" s="176"/>
      <c r="AM251" s="176"/>
      <c r="AN251" s="176"/>
      <c r="AO251" s="175"/>
      <c r="AP251" s="176"/>
      <c r="AQ251" s="176"/>
      <c r="AR251" s="176"/>
      <c r="AS251" s="37"/>
      <c r="AT251" s="37"/>
      <c r="AU251" s="37"/>
    </row>
    <row r="252" spans="1:47" ht="15" hidden="1" customHeight="1">
      <c r="A252" s="144"/>
      <c r="B252" s="144"/>
      <c r="C252" s="144"/>
      <c r="D252" s="144"/>
      <c r="E252" s="144"/>
      <c r="F252" s="144"/>
      <c r="G252" s="144"/>
      <c r="H252" s="144"/>
      <c r="I252" s="144"/>
      <c r="J252" s="144"/>
      <c r="K252" s="144"/>
      <c r="L252" s="144"/>
      <c r="M252" s="144"/>
      <c r="N252" s="144"/>
      <c r="O252" s="144"/>
      <c r="P252" s="144"/>
      <c r="Q252" s="144"/>
      <c r="R252" s="144"/>
      <c r="S252" s="144"/>
      <c r="T252" s="144"/>
      <c r="U252" s="144"/>
      <c r="V252" s="144"/>
      <c r="W252" s="144"/>
      <c r="X252" s="144"/>
      <c r="Y252" s="175"/>
      <c r="Z252" s="176"/>
      <c r="AA252" s="176"/>
      <c r="AB252" s="176"/>
      <c r="AC252" s="175"/>
      <c r="AD252" s="176"/>
      <c r="AE252" s="176"/>
      <c r="AF252" s="176"/>
      <c r="AG252" s="175"/>
      <c r="AH252" s="176"/>
      <c r="AI252" s="176"/>
      <c r="AJ252" s="176"/>
      <c r="AK252" s="175"/>
      <c r="AL252" s="176"/>
      <c r="AM252" s="176"/>
      <c r="AN252" s="176"/>
      <c r="AO252" s="175"/>
      <c r="AP252" s="176"/>
      <c r="AQ252" s="176"/>
      <c r="AR252" s="176"/>
      <c r="AS252" s="37"/>
      <c r="AT252" s="37"/>
      <c r="AU252" s="37"/>
    </row>
    <row r="253" spans="1:47" ht="15" hidden="1" customHeight="1">
      <c r="A253" s="144"/>
      <c r="B253" s="144"/>
      <c r="C253" s="144"/>
      <c r="D253" s="144"/>
      <c r="E253" s="144"/>
      <c r="F253" s="144"/>
      <c r="G253" s="144"/>
      <c r="H253" s="144"/>
      <c r="I253" s="144"/>
      <c r="J253" s="144"/>
      <c r="K253" s="144"/>
      <c r="L253" s="144"/>
      <c r="M253" s="144"/>
      <c r="N253" s="144"/>
      <c r="O253" s="144"/>
      <c r="P253" s="144"/>
      <c r="Q253" s="144"/>
      <c r="R253" s="144"/>
      <c r="S253" s="144"/>
      <c r="T253" s="144"/>
      <c r="U253" s="144"/>
      <c r="V253" s="144"/>
      <c r="W253" s="144"/>
      <c r="X253" s="144"/>
      <c r="Y253" s="175"/>
      <c r="Z253" s="176"/>
      <c r="AA253" s="176"/>
      <c r="AB253" s="176"/>
      <c r="AC253" s="175"/>
      <c r="AD253" s="176"/>
      <c r="AE253" s="176"/>
      <c r="AF253" s="176"/>
      <c r="AG253" s="175"/>
      <c r="AH253" s="176"/>
      <c r="AI253" s="176"/>
      <c r="AJ253" s="176"/>
      <c r="AK253" s="175"/>
      <c r="AL253" s="176"/>
      <c r="AM253" s="176"/>
      <c r="AN253" s="176"/>
      <c r="AO253" s="175"/>
      <c r="AP253" s="176"/>
      <c r="AQ253" s="176"/>
      <c r="AR253" s="176"/>
      <c r="AS253" s="37"/>
      <c r="AT253" s="37"/>
      <c r="AU253" s="37"/>
    </row>
    <row r="254" spans="1:47" ht="15" hidden="1" customHeight="1">
      <c r="A254" s="144"/>
      <c r="B254" s="144"/>
      <c r="C254" s="144"/>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75"/>
      <c r="Z254" s="176"/>
      <c r="AA254" s="176"/>
      <c r="AB254" s="176"/>
      <c r="AC254" s="175"/>
      <c r="AD254" s="176"/>
      <c r="AE254" s="176"/>
      <c r="AF254" s="176"/>
      <c r="AG254" s="175"/>
      <c r="AH254" s="176"/>
      <c r="AI254" s="176"/>
      <c r="AJ254" s="176"/>
      <c r="AK254" s="175"/>
      <c r="AL254" s="176"/>
      <c r="AM254" s="176"/>
      <c r="AN254" s="176"/>
      <c r="AO254" s="175"/>
      <c r="AP254" s="176"/>
      <c r="AQ254" s="176"/>
      <c r="AR254" s="176"/>
      <c r="AS254" s="37"/>
      <c r="AT254" s="37"/>
      <c r="AU254" s="37"/>
    </row>
    <row r="255" spans="1:47" ht="15" hidden="1" customHeight="1">
      <c r="A255" s="144"/>
      <c r="B255" s="144"/>
      <c r="C255" s="144"/>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75"/>
      <c r="Z255" s="176"/>
      <c r="AA255" s="176"/>
      <c r="AB255" s="176"/>
      <c r="AC255" s="175"/>
      <c r="AD255" s="176"/>
      <c r="AE255" s="176"/>
      <c r="AF255" s="176"/>
      <c r="AG255" s="175"/>
      <c r="AH255" s="176"/>
      <c r="AI255" s="176"/>
      <c r="AJ255" s="176"/>
      <c r="AK255" s="175"/>
      <c r="AL255" s="176"/>
      <c r="AM255" s="176"/>
      <c r="AN255" s="176"/>
      <c r="AO255" s="175"/>
      <c r="AP255" s="176"/>
      <c r="AQ255" s="176"/>
      <c r="AR255" s="176"/>
      <c r="AS255" s="37"/>
      <c r="AT255" s="37"/>
      <c r="AU255" s="37"/>
    </row>
    <row r="256" spans="1:47" ht="15" hidden="1" customHeight="1">
      <c r="A256" s="144"/>
      <c r="B256" s="144"/>
      <c r="C256" s="144"/>
      <c r="D256" s="144"/>
      <c r="E256" s="144"/>
      <c r="F256" s="144"/>
      <c r="G256" s="144"/>
      <c r="H256" s="144"/>
      <c r="I256" s="144"/>
      <c r="J256" s="144"/>
      <c r="K256" s="144"/>
      <c r="L256" s="144"/>
      <c r="M256" s="144"/>
      <c r="N256" s="144"/>
      <c r="O256" s="144"/>
      <c r="P256" s="144"/>
      <c r="Q256" s="144"/>
      <c r="R256" s="144"/>
      <c r="S256" s="144"/>
      <c r="T256" s="144"/>
      <c r="U256" s="144"/>
      <c r="V256" s="144"/>
      <c r="W256" s="144"/>
      <c r="X256" s="144"/>
      <c r="Y256" s="175"/>
      <c r="Z256" s="176"/>
      <c r="AA256" s="176"/>
      <c r="AB256" s="176"/>
      <c r="AC256" s="175"/>
      <c r="AD256" s="176"/>
      <c r="AE256" s="176"/>
      <c r="AF256" s="176"/>
      <c r="AG256" s="175"/>
      <c r="AH256" s="176"/>
      <c r="AI256" s="176"/>
      <c r="AJ256" s="176"/>
      <c r="AK256" s="175"/>
      <c r="AL256" s="176"/>
      <c r="AM256" s="176"/>
      <c r="AN256" s="176"/>
      <c r="AO256" s="175"/>
      <c r="AP256" s="176"/>
      <c r="AQ256" s="176"/>
      <c r="AR256" s="176"/>
      <c r="AS256" s="37"/>
      <c r="AT256" s="37"/>
      <c r="AU256" s="37"/>
    </row>
    <row r="257" spans="1:47" ht="15" hidden="1" customHeight="1">
      <c r="A257" s="144"/>
      <c r="B257" s="144"/>
      <c r="C257" s="144"/>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75"/>
      <c r="Z257" s="176"/>
      <c r="AA257" s="176"/>
      <c r="AB257" s="176"/>
      <c r="AC257" s="175"/>
      <c r="AD257" s="176"/>
      <c r="AE257" s="176"/>
      <c r="AF257" s="176"/>
      <c r="AG257" s="175"/>
      <c r="AH257" s="176"/>
      <c r="AI257" s="176"/>
      <c r="AJ257" s="176"/>
      <c r="AK257" s="175"/>
      <c r="AL257" s="176"/>
      <c r="AM257" s="176"/>
      <c r="AN257" s="176"/>
      <c r="AO257" s="175"/>
      <c r="AP257" s="176"/>
      <c r="AQ257" s="176"/>
      <c r="AR257" s="176"/>
      <c r="AS257" s="37"/>
      <c r="AT257" s="37"/>
      <c r="AU257" s="37"/>
    </row>
    <row r="258" spans="1:47" ht="15" hidden="1" customHeight="1">
      <c r="A258" s="144"/>
      <c r="B258" s="144"/>
      <c r="C258" s="144"/>
      <c r="D258" s="144"/>
      <c r="E258" s="144"/>
      <c r="F258" s="144"/>
      <c r="G258" s="144"/>
      <c r="H258" s="144"/>
      <c r="I258" s="144"/>
      <c r="J258" s="144"/>
      <c r="K258" s="144"/>
      <c r="L258" s="144"/>
      <c r="M258" s="144"/>
      <c r="N258" s="144"/>
      <c r="O258" s="144"/>
      <c r="P258" s="144"/>
      <c r="Q258" s="144"/>
      <c r="R258" s="144"/>
      <c r="S258" s="144"/>
      <c r="T258" s="144"/>
      <c r="U258" s="144"/>
      <c r="V258" s="144"/>
      <c r="W258" s="144"/>
      <c r="X258" s="144"/>
      <c r="Y258" s="175"/>
      <c r="Z258" s="176"/>
      <c r="AA258" s="176"/>
      <c r="AB258" s="176"/>
      <c r="AC258" s="175"/>
      <c r="AD258" s="176"/>
      <c r="AE258" s="176"/>
      <c r="AF258" s="176"/>
      <c r="AG258" s="175"/>
      <c r="AH258" s="176"/>
      <c r="AI258" s="176"/>
      <c r="AJ258" s="176"/>
      <c r="AK258" s="175"/>
      <c r="AL258" s="176"/>
      <c r="AM258" s="176"/>
      <c r="AN258" s="176"/>
      <c r="AO258" s="175"/>
      <c r="AP258" s="176"/>
      <c r="AQ258" s="176"/>
      <c r="AR258" s="176"/>
      <c r="AS258" s="37"/>
      <c r="AT258" s="37"/>
      <c r="AU258" s="37"/>
    </row>
    <row r="259" spans="1:47" ht="15" hidden="1" customHeight="1">
      <c r="A259" s="144"/>
      <c r="B259" s="144"/>
      <c r="C259" s="144"/>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75"/>
      <c r="Z259" s="176"/>
      <c r="AA259" s="176"/>
      <c r="AB259" s="176"/>
      <c r="AC259" s="175"/>
      <c r="AD259" s="176"/>
      <c r="AE259" s="176"/>
      <c r="AF259" s="176"/>
      <c r="AG259" s="175"/>
      <c r="AH259" s="176"/>
      <c r="AI259" s="176"/>
      <c r="AJ259" s="176"/>
      <c r="AK259" s="175"/>
      <c r="AL259" s="176"/>
      <c r="AM259" s="176"/>
      <c r="AN259" s="176"/>
      <c r="AO259" s="175"/>
      <c r="AP259" s="176"/>
      <c r="AQ259" s="176"/>
      <c r="AR259" s="176"/>
      <c r="AS259" s="37"/>
      <c r="AT259" s="37"/>
      <c r="AU259" s="37"/>
    </row>
    <row r="260" spans="1:47" ht="15" hidden="1" customHeight="1">
      <c r="A260" s="144"/>
      <c r="B260" s="144"/>
      <c r="C260" s="144"/>
      <c r="D260" s="144"/>
      <c r="E260" s="144"/>
      <c r="F260" s="144"/>
      <c r="G260" s="144"/>
      <c r="H260" s="144"/>
      <c r="I260" s="144"/>
      <c r="J260" s="144"/>
      <c r="K260" s="144"/>
      <c r="L260" s="144"/>
      <c r="M260" s="144"/>
      <c r="N260" s="144"/>
      <c r="O260" s="144"/>
      <c r="P260" s="144"/>
      <c r="Q260" s="144"/>
      <c r="R260" s="144"/>
      <c r="S260" s="144"/>
      <c r="T260" s="144"/>
      <c r="U260" s="144"/>
      <c r="V260" s="144"/>
      <c r="W260" s="144"/>
      <c r="X260" s="144"/>
      <c r="Y260" s="175"/>
      <c r="Z260" s="176"/>
      <c r="AA260" s="176"/>
      <c r="AB260" s="176"/>
      <c r="AC260" s="175"/>
      <c r="AD260" s="176"/>
      <c r="AE260" s="176"/>
      <c r="AF260" s="176"/>
      <c r="AG260" s="175"/>
      <c r="AH260" s="176"/>
      <c r="AI260" s="176"/>
      <c r="AJ260" s="176"/>
      <c r="AK260" s="175"/>
      <c r="AL260" s="176"/>
      <c r="AM260" s="176"/>
      <c r="AN260" s="176"/>
      <c r="AO260" s="175"/>
      <c r="AP260" s="176"/>
      <c r="AQ260" s="176"/>
      <c r="AR260" s="176"/>
      <c r="AS260" s="37"/>
      <c r="AT260" s="37"/>
      <c r="AU260" s="37"/>
    </row>
    <row r="261" spans="1:47" ht="15" hidden="1" customHeight="1">
      <c r="A261" s="144"/>
      <c r="B261" s="144"/>
      <c r="C261" s="144"/>
      <c r="D261" s="144"/>
      <c r="E261" s="144"/>
      <c r="F261" s="144"/>
      <c r="G261" s="144"/>
      <c r="H261" s="144"/>
      <c r="I261" s="144"/>
      <c r="J261" s="144"/>
      <c r="K261" s="144"/>
      <c r="L261" s="144"/>
      <c r="M261" s="144"/>
      <c r="N261" s="144"/>
      <c r="O261" s="144"/>
      <c r="P261" s="144"/>
      <c r="Q261" s="144"/>
      <c r="R261" s="144"/>
      <c r="S261" s="144"/>
      <c r="T261" s="144"/>
      <c r="U261" s="144"/>
      <c r="V261" s="144"/>
      <c r="W261" s="144"/>
      <c r="X261" s="144"/>
      <c r="Y261" s="175"/>
      <c r="Z261" s="176"/>
      <c r="AA261" s="176"/>
      <c r="AB261" s="176"/>
      <c r="AC261" s="175"/>
      <c r="AD261" s="176"/>
      <c r="AE261" s="176"/>
      <c r="AF261" s="176"/>
      <c r="AG261" s="175"/>
      <c r="AH261" s="176"/>
      <c r="AI261" s="176"/>
      <c r="AJ261" s="176"/>
      <c r="AK261" s="175"/>
      <c r="AL261" s="176"/>
      <c r="AM261" s="176"/>
      <c r="AN261" s="176"/>
      <c r="AO261" s="175"/>
      <c r="AP261" s="176"/>
      <c r="AQ261" s="176"/>
      <c r="AR261" s="176"/>
      <c r="AS261" s="37"/>
      <c r="AT261" s="37"/>
      <c r="AU261" s="37"/>
    </row>
    <row r="262" spans="1:47" ht="15" hidden="1" customHeight="1">
      <c r="A262" s="144"/>
      <c r="B262" s="144"/>
      <c r="C262" s="144"/>
      <c r="D262" s="144"/>
      <c r="E262" s="144"/>
      <c r="F262" s="144"/>
      <c r="G262" s="144"/>
      <c r="H262" s="144"/>
      <c r="I262" s="144"/>
      <c r="J262" s="144"/>
      <c r="K262" s="144"/>
      <c r="L262" s="144"/>
      <c r="M262" s="144"/>
      <c r="N262" s="144"/>
      <c r="O262" s="144"/>
      <c r="P262" s="144"/>
      <c r="Q262" s="144"/>
      <c r="R262" s="144"/>
      <c r="S262" s="144"/>
      <c r="T262" s="144"/>
      <c r="U262" s="144"/>
      <c r="V262" s="144"/>
      <c r="W262" s="144"/>
      <c r="X262" s="144"/>
      <c r="Y262" s="175"/>
      <c r="Z262" s="176"/>
      <c r="AA262" s="176"/>
      <c r="AB262" s="176"/>
      <c r="AC262" s="175"/>
      <c r="AD262" s="176"/>
      <c r="AE262" s="176"/>
      <c r="AF262" s="176"/>
      <c r="AG262" s="175"/>
      <c r="AH262" s="176"/>
      <c r="AI262" s="176"/>
      <c r="AJ262" s="176"/>
      <c r="AK262" s="175"/>
      <c r="AL262" s="176"/>
      <c r="AM262" s="176"/>
      <c r="AN262" s="176"/>
      <c r="AO262" s="175"/>
      <c r="AP262" s="176"/>
      <c r="AQ262" s="176"/>
      <c r="AR262" s="176"/>
      <c r="AS262" s="37"/>
      <c r="AT262" s="37"/>
      <c r="AU262" s="37"/>
    </row>
    <row r="263" spans="1:47" ht="15" hidden="1" customHeight="1">
      <c r="A263" s="144"/>
      <c r="B263" s="144"/>
      <c r="C263" s="144"/>
      <c r="D263" s="144"/>
      <c r="E263" s="144"/>
      <c r="F263" s="144"/>
      <c r="G263" s="144"/>
      <c r="H263" s="144"/>
      <c r="I263" s="144"/>
      <c r="J263" s="144"/>
      <c r="K263" s="144"/>
      <c r="L263" s="144"/>
      <c r="M263" s="144"/>
      <c r="N263" s="144"/>
      <c r="O263" s="144"/>
      <c r="P263" s="144"/>
      <c r="Q263" s="144"/>
      <c r="R263" s="144"/>
      <c r="S263" s="144"/>
      <c r="T263" s="144"/>
      <c r="U263" s="144"/>
      <c r="V263" s="144"/>
      <c r="W263" s="144"/>
      <c r="X263" s="144"/>
      <c r="Y263" s="175"/>
      <c r="Z263" s="176"/>
      <c r="AA263" s="176"/>
      <c r="AB263" s="176"/>
      <c r="AC263" s="175"/>
      <c r="AD263" s="176"/>
      <c r="AE263" s="176"/>
      <c r="AF263" s="176"/>
      <c r="AG263" s="175"/>
      <c r="AH263" s="176"/>
      <c r="AI263" s="176"/>
      <c r="AJ263" s="176"/>
      <c r="AK263" s="175"/>
      <c r="AL263" s="176"/>
      <c r="AM263" s="176"/>
      <c r="AN263" s="176"/>
      <c r="AO263" s="175"/>
      <c r="AP263" s="176"/>
      <c r="AQ263" s="176"/>
      <c r="AR263" s="176"/>
      <c r="AS263" s="37"/>
      <c r="AT263" s="37"/>
      <c r="AU263" s="37"/>
    </row>
    <row r="264" spans="1:47" ht="15" hidden="1" customHeight="1">
      <c r="A264" s="144"/>
      <c r="B264" s="144"/>
      <c r="C264" s="144"/>
      <c r="D264" s="144"/>
      <c r="E264" s="144"/>
      <c r="F264" s="144"/>
      <c r="G264" s="144"/>
      <c r="H264" s="144"/>
      <c r="I264" s="144"/>
      <c r="J264" s="144"/>
      <c r="K264" s="144"/>
      <c r="L264" s="144"/>
      <c r="M264" s="144"/>
      <c r="N264" s="144"/>
      <c r="O264" s="144"/>
      <c r="P264" s="144"/>
      <c r="Q264" s="144"/>
      <c r="R264" s="144"/>
      <c r="S264" s="144"/>
      <c r="T264" s="144"/>
      <c r="U264" s="144"/>
      <c r="V264" s="144"/>
      <c r="W264" s="144"/>
      <c r="X264" s="144"/>
      <c r="Y264" s="175"/>
      <c r="Z264" s="176"/>
      <c r="AA264" s="176"/>
      <c r="AB264" s="176"/>
      <c r="AC264" s="175"/>
      <c r="AD264" s="176"/>
      <c r="AE264" s="176"/>
      <c r="AF264" s="176"/>
      <c r="AG264" s="175"/>
      <c r="AH264" s="176"/>
      <c r="AI264" s="176"/>
      <c r="AJ264" s="176"/>
      <c r="AK264" s="175"/>
      <c r="AL264" s="176"/>
      <c r="AM264" s="176"/>
      <c r="AN264" s="176"/>
      <c r="AO264" s="175"/>
      <c r="AP264" s="176"/>
      <c r="AQ264" s="176"/>
      <c r="AR264" s="176"/>
      <c r="AS264" s="37"/>
      <c r="AT264" s="37"/>
      <c r="AU264" s="37"/>
    </row>
    <row r="265" spans="1:47" ht="15" hidden="1" customHeight="1">
      <c r="A265" s="144"/>
      <c r="B265" s="144"/>
      <c r="C265" s="144"/>
      <c r="D265" s="144"/>
      <c r="E265" s="144"/>
      <c r="F265" s="144"/>
      <c r="G265" s="144"/>
      <c r="H265" s="144"/>
      <c r="I265" s="144"/>
      <c r="J265" s="144"/>
      <c r="K265" s="144"/>
      <c r="L265" s="144"/>
      <c r="M265" s="144"/>
      <c r="N265" s="144"/>
      <c r="O265" s="144"/>
      <c r="P265" s="144"/>
      <c r="Q265" s="144"/>
      <c r="R265" s="144"/>
      <c r="S265" s="144"/>
      <c r="T265" s="144"/>
      <c r="U265" s="144"/>
      <c r="V265" s="144"/>
      <c r="W265" s="144"/>
      <c r="X265" s="144"/>
      <c r="Y265" s="175"/>
      <c r="Z265" s="176"/>
      <c r="AA265" s="176"/>
      <c r="AB265" s="176"/>
      <c r="AC265" s="175"/>
      <c r="AD265" s="176"/>
      <c r="AE265" s="176"/>
      <c r="AF265" s="176"/>
      <c r="AG265" s="175"/>
      <c r="AH265" s="176"/>
      <c r="AI265" s="176"/>
      <c r="AJ265" s="176"/>
      <c r="AK265" s="175"/>
      <c r="AL265" s="176"/>
      <c r="AM265" s="176"/>
      <c r="AN265" s="176"/>
      <c r="AO265" s="175"/>
      <c r="AP265" s="176"/>
      <c r="AQ265" s="176"/>
      <c r="AR265" s="176"/>
      <c r="AS265" s="37"/>
      <c r="AT265" s="37"/>
      <c r="AU265" s="37"/>
    </row>
    <row r="266" spans="1:47" ht="15" hidden="1" customHeight="1">
      <c r="A266" s="144"/>
      <c r="B266" s="144"/>
      <c r="C266" s="144"/>
      <c r="D266" s="144"/>
      <c r="E266" s="144"/>
      <c r="F266" s="144"/>
      <c r="G266" s="144"/>
      <c r="H266" s="144"/>
      <c r="I266" s="144"/>
      <c r="J266" s="144"/>
      <c r="K266" s="144"/>
      <c r="L266" s="144"/>
      <c r="M266" s="144"/>
      <c r="N266" s="144"/>
      <c r="O266" s="144"/>
      <c r="P266" s="144"/>
      <c r="Q266" s="144"/>
      <c r="R266" s="144"/>
      <c r="S266" s="144"/>
      <c r="T266" s="144"/>
      <c r="U266" s="144"/>
      <c r="V266" s="144"/>
      <c r="W266" s="144"/>
      <c r="X266" s="144"/>
      <c r="Y266" s="175"/>
      <c r="Z266" s="176"/>
      <c r="AA266" s="176"/>
      <c r="AB266" s="176"/>
      <c r="AC266" s="175"/>
      <c r="AD266" s="176"/>
      <c r="AE266" s="176"/>
      <c r="AF266" s="176"/>
      <c r="AG266" s="175"/>
      <c r="AH266" s="176"/>
      <c r="AI266" s="176"/>
      <c r="AJ266" s="176"/>
      <c r="AK266" s="175"/>
      <c r="AL266" s="176"/>
      <c r="AM266" s="176"/>
      <c r="AN266" s="176"/>
      <c r="AO266" s="175"/>
      <c r="AP266" s="176"/>
      <c r="AQ266" s="176"/>
      <c r="AR266" s="176"/>
      <c r="AS266" s="37"/>
      <c r="AT266" s="37"/>
      <c r="AU266" s="37"/>
    </row>
    <row r="267" spans="1:47" ht="15" hidden="1" customHeight="1">
      <c r="A267" s="144"/>
      <c r="B267" s="144"/>
      <c r="C267" s="144"/>
      <c r="D267" s="144"/>
      <c r="E267" s="144"/>
      <c r="F267" s="144"/>
      <c r="G267" s="144"/>
      <c r="H267" s="144"/>
      <c r="I267" s="144"/>
      <c r="J267" s="144"/>
      <c r="K267" s="144"/>
      <c r="L267" s="144"/>
      <c r="M267" s="144"/>
      <c r="N267" s="144"/>
      <c r="O267" s="144"/>
      <c r="P267" s="144"/>
      <c r="Q267" s="144"/>
      <c r="R267" s="144"/>
      <c r="S267" s="144"/>
      <c r="T267" s="144"/>
      <c r="U267" s="144"/>
      <c r="V267" s="144"/>
      <c r="W267" s="144"/>
      <c r="X267" s="144"/>
      <c r="Y267" s="175"/>
      <c r="Z267" s="176"/>
      <c r="AA267" s="176"/>
      <c r="AB267" s="176"/>
      <c r="AC267" s="175"/>
      <c r="AD267" s="176"/>
      <c r="AE267" s="176"/>
      <c r="AF267" s="176"/>
      <c r="AG267" s="175"/>
      <c r="AH267" s="176"/>
      <c r="AI267" s="176"/>
      <c r="AJ267" s="176"/>
      <c r="AK267" s="175"/>
      <c r="AL267" s="176"/>
      <c r="AM267" s="176"/>
      <c r="AN267" s="176"/>
      <c r="AO267" s="175"/>
      <c r="AP267" s="176"/>
      <c r="AQ267" s="176"/>
      <c r="AR267" s="176"/>
      <c r="AS267" s="37"/>
      <c r="AT267" s="37"/>
      <c r="AU267" s="37"/>
    </row>
    <row r="268" spans="1:47" ht="15" hidden="1" customHeight="1">
      <c r="A268" s="144"/>
      <c r="B268" s="144"/>
      <c r="C268" s="144"/>
      <c r="D268" s="144"/>
      <c r="E268" s="144"/>
      <c r="F268" s="144"/>
      <c r="G268" s="144"/>
      <c r="H268" s="144"/>
      <c r="I268" s="144"/>
      <c r="J268" s="144"/>
      <c r="K268" s="144"/>
      <c r="L268" s="144"/>
      <c r="M268" s="144"/>
      <c r="N268" s="144"/>
      <c r="O268" s="144"/>
      <c r="P268" s="144"/>
      <c r="Q268" s="144"/>
      <c r="R268" s="144"/>
      <c r="S268" s="144"/>
      <c r="T268" s="144"/>
      <c r="U268" s="144"/>
      <c r="V268" s="144"/>
      <c r="W268" s="144"/>
      <c r="X268" s="144"/>
      <c r="Y268" s="175"/>
      <c r="Z268" s="176"/>
      <c r="AA268" s="176"/>
      <c r="AB268" s="176"/>
      <c r="AC268" s="175"/>
      <c r="AD268" s="176"/>
      <c r="AE268" s="176"/>
      <c r="AF268" s="176"/>
      <c r="AG268" s="175"/>
      <c r="AH268" s="176"/>
      <c r="AI268" s="176"/>
      <c r="AJ268" s="176"/>
      <c r="AK268" s="175"/>
      <c r="AL268" s="176"/>
      <c r="AM268" s="176"/>
      <c r="AN268" s="176"/>
      <c r="AO268" s="175"/>
      <c r="AP268" s="176"/>
      <c r="AQ268" s="176"/>
      <c r="AR268" s="176"/>
      <c r="AS268" s="37"/>
      <c r="AT268" s="37"/>
      <c r="AU268" s="37"/>
    </row>
    <row r="269" spans="1:47" ht="15" hidden="1" customHeight="1">
      <c r="A269" s="144"/>
      <c r="B269" s="144"/>
      <c r="C269" s="144"/>
      <c r="D269" s="144"/>
      <c r="E269" s="144"/>
      <c r="F269" s="144"/>
      <c r="G269" s="144"/>
      <c r="H269" s="144"/>
      <c r="I269" s="144"/>
      <c r="J269" s="144"/>
      <c r="K269" s="144"/>
      <c r="L269" s="144"/>
      <c r="M269" s="144"/>
      <c r="N269" s="144"/>
      <c r="O269" s="144"/>
      <c r="P269" s="144"/>
      <c r="Q269" s="144"/>
      <c r="R269" s="144"/>
      <c r="S269" s="144"/>
      <c r="T269" s="144"/>
      <c r="U269" s="144"/>
      <c r="V269" s="144"/>
      <c r="W269" s="144"/>
      <c r="X269" s="144"/>
      <c r="Y269" s="175"/>
      <c r="Z269" s="176"/>
      <c r="AA269" s="176"/>
      <c r="AB269" s="176"/>
      <c r="AC269" s="175"/>
      <c r="AD269" s="176"/>
      <c r="AE269" s="176"/>
      <c r="AF269" s="176"/>
      <c r="AG269" s="175"/>
      <c r="AH269" s="176"/>
      <c r="AI269" s="176"/>
      <c r="AJ269" s="176"/>
      <c r="AK269" s="175"/>
      <c r="AL269" s="176"/>
      <c r="AM269" s="176"/>
      <c r="AN269" s="176"/>
      <c r="AO269" s="175"/>
      <c r="AP269" s="176"/>
      <c r="AQ269" s="176"/>
      <c r="AR269" s="176"/>
      <c r="AS269" s="37"/>
      <c r="AT269" s="37"/>
      <c r="AU269" s="37"/>
    </row>
    <row r="270" spans="1:47" ht="15" hidden="1" customHeight="1">
      <c r="A270" s="144"/>
      <c r="B270" s="144"/>
      <c r="C270" s="144"/>
      <c r="D270" s="144"/>
      <c r="E270" s="144"/>
      <c r="F270" s="144"/>
      <c r="G270" s="144"/>
      <c r="H270" s="144"/>
      <c r="I270" s="144"/>
      <c r="J270" s="144"/>
      <c r="K270" s="144"/>
      <c r="L270" s="144"/>
      <c r="M270" s="144"/>
      <c r="N270" s="144"/>
      <c r="O270" s="144"/>
      <c r="P270" s="144"/>
      <c r="Q270" s="144"/>
      <c r="R270" s="144"/>
      <c r="S270" s="144"/>
      <c r="T270" s="144"/>
      <c r="U270" s="144"/>
      <c r="V270" s="144"/>
      <c r="W270" s="144"/>
      <c r="X270" s="144"/>
      <c r="Y270" s="175"/>
      <c r="Z270" s="176"/>
      <c r="AA270" s="176"/>
      <c r="AB270" s="176"/>
      <c r="AC270" s="175"/>
      <c r="AD270" s="176"/>
      <c r="AE270" s="176"/>
      <c r="AF270" s="176"/>
      <c r="AG270" s="175"/>
      <c r="AH270" s="176"/>
      <c r="AI270" s="176"/>
      <c r="AJ270" s="176"/>
      <c r="AK270" s="175"/>
      <c r="AL270" s="176"/>
      <c r="AM270" s="176"/>
      <c r="AN270" s="176"/>
      <c r="AO270" s="175"/>
      <c r="AP270" s="176"/>
      <c r="AQ270" s="176"/>
      <c r="AR270" s="176"/>
      <c r="AS270" s="37"/>
      <c r="AT270" s="37"/>
      <c r="AU270" s="37"/>
    </row>
    <row r="271" spans="1:47" ht="15" hidden="1" customHeight="1">
      <c r="A271" s="144"/>
      <c r="B271" s="144"/>
      <c r="C271" s="144"/>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75"/>
      <c r="Z271" s="176"/>
      <c r="AA271" s="176"/>
      <c r="AB271" s="176"/>
      <c r="AC271" s="175"/>
      <c r="AD271" s="176"/>
      <c r="AE271" s="176"/>
      <c r="AF271" s="176"/>
      <c r="AG271" s="175"/>
      <c r="AH271" s="176"/>
      <c r="AI271" s="176"/>
      <c r="AJ271" s="176"/>
      <c r="AK271" s="175"/>
      <c r="AL271" s="176"/>
      <c r="AM271" s="176"/>
      <c r="AN271" s="176"/>
      <c r="AO271" s="175"/>
      <c r="AP271" s="176"/>
      <c r="AQ271" s="176"/>
      <c r="AR271" s="176"/>
      <c r="AS271" s="37"/>
      <c r="AT271" s="37"/>
      <c r="AU271" s="37"/>
    </row>
    <row r="272" spans="1:47" ht="15" hidden="1" customHeight="1">
      <c r="A272" s="144"/>
      <c r="B272" s="144"/>
      <c r="C272" s="144"/>
      <c r="D272" s="144"/>
      <c r="E272" s="144"/>
      <c r="F272" s="144"/>
      <c r="G272" s="144"/>
      <c r="H272" s="144"/>
      <c r="I272" s="144"/>
      <c r="J272" s="144"/>
      <c r="K272" s="144"/>
      <c r="L272" s="144"/>
      <c r="M272" s="144"/>
      <c r="N272" s="144"/>
      <c r="O272" s="144"/>
      <c r="P272" s="144"/>
      <c r="Q272" s="144"/>
      <c r="R272" s="144"/>
      <c r="S272" s="144"/>
      <c r="T272" s="144"/>
      <c r="U272" s="144"/>
      <c r="V272" s="144"/>
      <c r="W272" s="144"/>
      <c r="X272" s="144"/>
      <c r="Y272" s="175"/>
      <c r="Z272" s="176"/>
      <c r="AA272" s="176"/>
      <c r="AB272" s="176"/>
      <c r="AC272" s="175"/>
      <c r="AD272" s="176"/>
      <c r="AE272" s="176"/>
      <c r="AF272" s="176"/>
      <c r="AG272" s="175"/>
      <c r="AH272" s="176"/>
      <c r="AI272" s="176"/>
      <c r="AJ272" s="176"/>
      <c r="AK272" s="175"/>
      <c r="AL272" s="176"/>
      <c r="AM272" s="176"/>
      <c r="AN272" s="176"/>
      <c r="AO272" s="175"/>
      <c r="AP272" s="176"/>
      <c r="AQ272" s="176"/>
      <c r="AR272" s="176"/>
      <c r="AS272" s="37"/>
      <c r="AT272" s="37"/>
      <c r="AU272" s="37"/>
    </row>
    <row r="273" spans="1:47" ht="15" hidden="1" customHeight="1">
      <c r="A273" s="144"/>
      <c r="B273" s="144"/>
      <c r="C273" s="144"/>
      <c r="D273" s="144"/>
      <c r="E273" s="144"/>
      <c r="F273" s="144"/>
      <c r="G273" s="144"/>
      <c r="H273" s="144"/>
      <c r="I273" s="144"/>
      <c r="J273" s="144"/>
      <c r="K273" s="144"/>
      <c r="L273" s="144"/>
      <c r="M273" s="144"/>
      <c r="N273" s="144"/>
      <c r="O273" s="144"/>
      <c r="P273" s="144"/>
      <c r="Q273" s="144"/>
      <c r="R273" s="144"/>
      <c r="S273" s="144"/>
      <c r="T273" s="144"/>
      <c r="U273" s="144"/>
      <c r="V273" s="144"/>
      <c r="W273" s="144"/>
      <c r="X273" s="144"/>
      <c r="Y273" s="175"/>
      <c r="Z273" s="176"/>
      <c r="AA273" s="176"/>
      <c r="AB273" s="176"/>
      <c r="AC273" s="175"/>
      <c r="AD273" s="176"/>
      <c r="AE273" s="176"/>
      <c r="AF273" s="176"/>
      <c r="AG273" s="175"/>
      <c r="AH273" s="176"/>
      <c r="AI273" s="176"/>
      <c r="AJ273" s="176"/>
      <c r="AK273" s="175"/>
      <c r="AL273" s="176"/>
      <c r="AM273" s="176"/>
      <c r="AN273" s="176"/>
      <c r="AO273" s="175"/>
      <c r="AP273" s="176"/>
      <c r="AQ273" s="176"/>
      <c r="AR273" s="176"/>
      <c r="AS273" s="37"/>
      <c r="AT273" s="37"/>
      <c r="AU273" s="37"/>
    </row>
    <row r="274" spans="1:47" ht="15" hidden="1" customHeight="1">
      <c r="A274" s="144"/>
      <c r="B274" s="144"/>
      <c r="C274" s="144"/>
      <c r="D274" s="144"/>
      <c r="E274" s="144"/>
      <c r="F274" s="144"/>
      <c r="G274" s="144"/>
      <c r="H274" s="144"/>
      <c r="I274" s="144"/>
      <c r="J274" s="144"/>
      <c r="K274" s="144"/>
      <c r="L274" s="144"/>
      <c r="M274" s="144"/>
      <c r="N274" s="144"/>
      <c r="O274" s="144"/>
      <c r="P274" s="144"/>
      <c r="Q274" s="144"/>
      <c r="R274" s="144"/>
      <c r="S274" s="144"/>
      <c r="T274" s="144"/>
      <c r="U274" s="144"/>
      <c r="V274" s="144"/>
      <c r="W274" s="144"/>
      <c r="X274" s="144"/>
      <c r="Y274" s="175"/>
      <c r="Z274" s="176"/>
      <c r="AA274" s="176"/>
      <c r="AB274" s="176"/>
      <c r="AC274" s="175"/>
      <c r="AD274" s="176"/>
      <c r="AE274" s="176"/>
      <c r="AF274" s="176"/>
      <c r="AG274" s="175"/>
      <c r="AH274" s="176"/>
      <c r="AI274" s="176"/>
      <c r="AJ274" s="176"/>
      <c r="AK274" s="175"/>
      <c r="AL274" s="176"/>
      <c r="AM274" s="176"/>
      <c r="AN274" s="176"/>
      <c r="AO274" s="175"/>
      <c r="AP274" s="176"/>
      <c r="AQ274" s="176"/>
      <c r="AR274" s="176"/>
      <c r="AS274" s="37"/>
      <c r="AT274" s="37"/>
      <c r="AU274" s="37"/>
    </row>
    <row r="275" spans="1:47" ht="15" hidden="1" customHeight="1">
      <c r="A275" s="144"/>
      <c r="B275" s="144"/>
      <c r="C275" s="144"/>
      <c r="D275" s="144"/>
      <c r="E275" s="144"/>
      <c r="F275" s="144"/>
      <c r="G275" s="144"/>
      <c r="H275" s="144"/>
      <c r="I275" s="144"/>
      <c r="J275" s="144"/>
      <c r="K275" s="144"/>
      <c r="L275" s="144"/>
      <c r="M275" s="144"/>
      <c r="N275" s="144"/>
      <c r="O275" s="144"/>
      <c r="P275" s="144"/>
      <c r="Q275" s="144"/>
      <c r="R275" s="144"/>
      <c r="S275" s="144"/>
      <c r="T275" s="144"/>
      <c r="U275" s="144"/>
      <c r="V275" s="144"/>
      <c r="W275" s="144"/>
      <c r="X275" s="144"/>
      <c r="Y275" s="175"/>
      <c r="Z275" s="176"/>
      <c r="AA275" s="176"/>
      <c r="AB275" s="176"/>
      <c r="AC275" s="175"/>
      <c r="AD275" s="176"/>
      <c r="AE275" s="176"/>
      <c r="AF275" s="176"/>
      <c r="AG275" s="175"/>
      <c r="AH275" s="176"/>
      <c r="AI275" s="176"/>
      <c r="AJ275" s="176"/>
      <c r="AK275" s="175"/>
      <c r="AL275" s="176"/>
      <c r="AM275" s="176"/>
      <c r="AN275" s="176"/>
      <c r="AO275" s="175"/>
      <c r="AP275" s="176"/>
      <c r="AQ275" s="176"/>
      <c r="AR275" s="176"/>
      <c r="AS275" s="37"/>
      <c r="AT275" s="37"/>
      <c r="AU275" s="37"/>
    </row>
    <row r="276" spans="1:47" ht="15" hidden="1" customHeight="1">
      <c r="A276" s="144"/>
      <c r="B276" s="144"/>
      <c r="C276" s="144"/>
      <c r="D276" s="144"/>
      <c r="E276" s="144"/>
      <c r="F276" s="144"/>
      <c r="G276" s="144"/>
      <c r="H276" s="144"/>
      <c r="I276" s="144"/>
      <c r="J276" s="144"/>
      <c r="K276" s="144"/>
      <c r="L276" s="144"/>
      <c r="M276" s="144"/>
      <c r="N276" s="144"/>
      <c r="O276" s="144"/>
      <c r="P276" s="144"/>
      <c r="Q276" s="144"/>
      <c r="R276" s="144"/>
      <c r="S276" s="144"/>
      <c r="T276" s="144"/>
      <c r="U276" s="144"/>
      <c r="V276" s="144"/>
      <c r="W276" s="144"/>
      <c r="X276" s="144"/>
      <c r="Y276" s="175"/>
      <c r="Z276" s="176"/>
      <c r="AA276" s="176"/>
      <c r="AB276" s="176"/>
      <c r="AC276" s="175"/>
      <c r="AD276" s="176"/>
      <c r="AE276" s="176"/>
      <c r="AF276" s="176"/>
      <c r="AG276" s="175"/>
      <c r="AH276" s="176"/>
      <c r="AI276" s="176"/>
      <c r="AJ276" s="176"/>
      <c r="AK276" s="175"/>
      <c r="AL276" s="176"/>
      <c r="AM276" s="176"/>
      <c r="AN276" s="176"/>
      <c r="AO276" s="175"/>
      <c r="AP276" s="176"/>
      <c r="AQ276" s="176"/>
      <c r="AR276" s="176"/>
      <c r="AS276" s="37"/>
      <c r="AT276" s="37"/>
      <c r="AU276" s="37"/>
    </row>
    <row r="277" spans="1:47" ht="15" hidden="1" customHeight="1">
      <c r="A277" s="144"/>
      <c r="B277" s="144"/>
      <c r="C277" s="144"/>
      <c r="D277" s="144"/>
      <c r="E277" s="144"/>
      <c r="F277" s="144"/>
      <c r="G277" s="144"/>
      <c r="H277" s="144"/>
      <c r="I277" s="144"/>
      <c r="J277" s="144"/>
      <c r="K277" s="144"/>
      <c r="L277" s="144"/>
      <c r="M277" s="144"/>
      <c r="N277" s="144"/>
      <c r="O277" s="144"/>
      <c r="P277" s="144"/>
      <c r="Q277" s="144"/>
      <c r="R277" s="144"/>
      <c r="S277" s="144"/>
      <c r="T277" s="144"/>
      <c r="U277" s="144"/>
      <c r="V277" s="144"/>
      <c r="W277" s="144"/>
      <c r="X277" s="144"/>
      <c r="Y277" s="175"/>
      <c r="Z277" s="176"/>
      <c r="AA277" s="176"/>
      <c r="AB277" s="176"/>
      <c r="AC277" s="175"/>
      <c r="AD277" s="176"/>
      <c r="AE277" s="176"/>
      <c r="AF277" s="176"/>
      <c r="AG277" s="175"/>
      <c r="AH277" s="176"/>
      <c r="AI277" s="176"/>
      <c r="AJ277" s="176"/>
      <c r="AK277" s="175"/>
      <c r="AL277" s="176"/>
      <c r="AM277" s="176"/>
      <c r="AN277" s="176"/>
      <c r="AO277" s="175"/>
      <c r="AP277" s="176"/>
      <c r="AQ277" s="176"/>
      <c r="AR277" s="176"/>
      <c r="AS277" s="37"/>
      <c r="AT277" s="37"/>
      <c r="AU277" s="37"/>
    </row>
    <row r="278" spans="1:47" ht="15" hidden="1" customHeight="1">
      <c r="A278" s="144"/>
      <c r="B278" s="144"/>
      <c r="C278" s="144"/>
      <c r="D278" s="144"/>
      <c r="E278" s="144"/>
      <c r="F278" s="144"/>
      <c r="G278" s="144"/>
      <c r="H278" s="144"/>
      <c r="I278" s="144"/>
      <c r="J278" s="144"/>
      <c r="K278" s="144"/>
      <c r="L278" s="144"/>
      <c r="M278" s="144"/>
      <c r="N278" s="144"/>
      <c r="O278" s="144"/>
      <c r="P278" s="144"/>
      <c r="Q278" s="144"/>
      <c r="R278" s="144"/>
      <c r="S278" s="144"/>
      <c r="T278" s="144"/>
      <c r="U278" s="144"/>
      <c r="V278" s="144"/>
      <c r="W278" s="144"/>
      <c r="X278" s="144"/>
      <c r="Y278" s="175"/>
      <c r="Z278" s="176"/>
      <c r="AA278" s="176"/>
      <c r="AB278" s="176"/>
      <c r="AC278" s="175"/>
      <c r="AD278" s="176"/>
      <c r="AE278" s="176"/>
      <c r="AF278" s="176"/>
      <c r="AG278" s="175"/>
      <c r="AH278" s="176"/>
      <c r="AI278" s="176"/>
      <c r="AJ278" s="176"/>
      <c r="AK278" s="175"/>
      <c r="AL278" s="176"/>
      <c r="AM278" s="176"/>
      <c r="AN278" s="176"/>
      <c r="AO278" s="175"/>
      <c r="AP278" s="176"/>
      <c r="AQ278" s="176"/>
      <c r="AR278" s="176"/>
      <c r="AS278" s="37"/>
      <c r="AT278" s="37"/>
      <c r="AU278" s="37"/>
    </row>
    <row r="279" spans="1:47" ht="15" hidden="1" customHeight="1">
      <c r="A279" s="144"/>
      <c r="B279" s="144"/>
      <c r="C279" s="144"/>
      <c r="D279" s="144"/>
      <c r="E279" s="144"/>
      <c r="F279" s="144"/>
      <c r="G279" s="144"/>
      <c r="H279" s="144"/>
      <c r="I279" s="144"/>
      <c r="J279" s="144"/>
      <c r="K279" s="144"/>
      <c r="L279" s="144"/>
      <c r="M279" s="144"/>
      <c r="N279" s="144"/>
      <c r="O279" s="144"/>
      <c r="P279" s="144"/>
      <c r="Q279" s="144"/>
      <c r="R279" s="144"/>
      <c r="S279" s="144"/>
      <c r="T279" s="144"/>
      <c r="U279" s="144"/>
      <c r="V279" s="144"/>
      <c r="W279" s="144"/>
      <c r="X279" s="144"/>
      <c r="Y279" s="175"/>
      <c r="Z279" s="176"/>
      <c r="AA279" s="176"/>
      <c r="AB279" s="176"/>
      <c r="AC279" s="175"/>
      <c r="AD279" s="176"/>
      <c r="AE279" s="176"/>
      <c r="AF279" s="176"/>
      <c r="AG279" s="175"/>
      <c r="AH279" s="176"/>
      <c r="AI279" s="176"/>
      <c r="AJ279" s="176"/>
      <c r="AK279" s="175"/>
      <c r="AL279" s="176"/>
      <c r="AM279" s="176"/>
      <c r="AN279" s="176"/>
      <c r="AO279" s="175"/>
      <c r="AP279" s="176"/>
      <c r="AQ279" s="176"/>
      <c r="AR279" s="176"/>
      <c r="AS279" s="37"/>
      <c r="AT279" s="37"/>
      <c r="AU279" s="37"/>
    </row>
    <row r="280" spans="1:47" ht="15" hidden="1" customHeight="1">
      <c r="A280" s="144"/>
      <c r="B280" s="144"/>
      <c r="C280" s="144"/>
      <c r="D280" s="144"/>
      <c r="E280" s="144"/>
      <c r="F280" s="144"/>
      <c r="G280" s="144"/>
      <c r="H280" s="144"/>
      <c r="I280" s="144"/>
      <c r="J280" s="144"/>
      <c r="K280" s="144"/>
      <c r="L280" s="144"/>
      <c r="M280" s="144"/>
      <c r="N280" s="144"/>
      <c r="O280" s="144"/>
      <c r="P280" s="144"/>
      <c r="Q280" s="144"/>
      <c r="R280" s="144"/>
      <c r="S280" s="144"/>
      <c r="T280" s="144"/>
      <c r="U280" s="144"/>
      <c r="V280" s="144"/>
      <c r="W280" s="144"/>
      <c r="X280" s="144"/>
      <c r="Y280" s="175"/>
      <c r="Z280" s="176"/>
      <c r="AA280" s="176"/>
      <c r="AB280" s="176"/>
      <c r="AC280" s="175"/>
      <c r="AD280" s="176"/>
      <c r="AE280" s="176"/>
      <c r="AF280" s="176"/>
      <c r="AG280" s="175"/>
      <c r="AH280" s="176"/>
      <c r="AI280" s="176"/>
      <c r="AJ280" s="176"/>
      <c r="AK280" s="175"/>
      <c r="AL280" s="176"/>
      <c r="AM280" s="176"/>
      <c r="AN280" s="176"/>
      <c r="AO280" s="175"/>
      <c r="AP280" s="176"/>
      <c r="AQ280" s="176"/>
      <c r="AR280" s="176"/>
      <c r="AS280" s="37"/>
      <c r="AT280" s="37"/>
      <c r="AU280" s="37"/>
    </row>
    <row r="281" spans="1:47" ht="15" hidden="1" customHeight="1">
      <c r="A281" s="144"/>
      <c r="B281" s="144"/>
      <c r="C281" s="144"/>
      <c r="D281" s="144"/>
      <c r="E281" s="144"/>
      <c r="F281" s="144"/>
      <c r="G281" s="144"/>
      <c r="H281" s="144"/>
      <c r="I281" s="144"/>
      <c r="J281" s="144"/>
      <c r="K281" s="144"/>
      <c r="L281" s="144"/>
      <c r="M281" s="144"/>
      <c r="N281" s="144"/>
      <c r="O281" s="144"/>
      <c r="P281" s="144"/>
      <c r="Q281" s="144"/>
      <c r="R281" s="144"/>
      <c r="S281" s="144"/>
      <c r="T281" s="144"/>
      <c r="U281" s="144"/>
      <c r="V281" s="144"/>
      <c r="W281" s="144"/>
      <c r="X281" s="144"/>
      <c r="Y281" s="175"/>
      <c r="Z281" s="176"/>
      <c r="AA281" s="176"/>
      <c r="AB281" s="176"/>
      <c r="AC281" s="175"/>
      <c r="AD281" s="176"/>
      <c r="AE281" s="176"/>
      <c r="AF281" s="176"/>
      <c r="AG281" s="175"/>
      <c r="AH281" s="176"/>
      <c r="AI281" s="176"/>
      <c r="AJ281" s="176"/>
      <c r="AK281" s="175"/>
      <c r="AL281" s="176"/>
      <c r="AM281" s="176"/>
      <c r="AN281" s="176"/>
      <c r="AO281" s="175"/>
      <c r="AP281" s="176"/>
      <c r="AQ281" s="176"/>
      <c r="AR281" s="176"/>
      <c r="AS281" s="37"/>
      <c r="AT281" s="37"/>
      <c r="AU281" s="37"/>
    </row>
  </sheetData>
  <sheetProtection algorithmName="SHA-512" hashValue="lU5e7VeKVhV5v6KpdVIi14KMQXh1+qAyGXhSfY4CEjY6BrpTn/OQrDa8nHsDkOYmhMwBTAmxJbYtgOHMETHnRQ==" saltValue="h9fX/82befdHav/vYYx9Sw==" spinCount="100000" sheet="1" objects="1" scenarios="1"/>
  <mergeCells count="5">
    <mergeCell ref="B12:C12"/>
    <mergeCell ref="B13:C13"/>
    <mergeCell ref="B14:B31"/>
    <mergeCell ref="D13:F13"/>
    <mergeCell ref="G13:H13"/>
  </mergeCells>
  <phoneticPr fontId="17" type="noConversion"/>
  <conditionalFormatting sqref="D14">
    <cfRule type="cellIs" dxfId="4" priority="2" operator="between">
      <formula>$AA$5</formula>
      <formula>$AA$6</formula>
    </cfRule>
  </conditionalFormatting>
  <conditionalFormatting sqref="D14:H31">
    <cfRule type="cellIs" dxfId="3" priority="1" stopIfTrue="1" operator="between">
      <formula>$AE$7</formula>
      <formula>$AE$8</formula>
    </cfRule>
  </conditionalFormatting>
  <pageMargins left="0.7" right="0.7" top="0.78740200000000005" bottom="0.78740200000000005" header="0.3" footer="0.3"/>
  <pageSetup paperSize="9" scale="55" orientation="portrait" r:id="rId1"/>
  <headerFooter>
    <oddFooter>&amp;C&amp;"Helvetica Neue,Regular"&amp;12&amp;K000000&amp;P</oddFooter>
  </headerFooter>
  <drawing r:id="rId2"/>
  <legacyDrawing r:id="rId3"/>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ublished="0">
    <pageSetUpPr fitToPage="1"/>
  </sheetPr>
  <dimension ref="A1:IZ55"/>
  <sheetViews>
    <sheetView showGridLines="0" zoomScaleNormal="100" workbookViewId="0"/>
  </sheetViews>
  <sheetFormatPr defaultColWidth="8.85546875" defaultRowHeight="12.75" customHeight="1"/>
  <cols>
    <col min="1" max="1" width="18" style="40" customWidth="1"/>
    <col min="2" max="2" width="2.140625" style="40" customWidth="1"/>
    <col min="3" max="3" width="4" style="40" customWidth="1"/>
    <col min="4" max="4" width="8" style="40" customWidth="1"/>
    <col min="5" max="5" width="8.28515625" style="40" customWidth="1"/>
    <col min="6" max="11" width="9.85546875" style="40" customWidth="1"/>
    <col min="12" max="12" width="5" style="40" customWidth="1"/>
    <col min="13" max="16" width="9.85546875" style="40" customWidth="1"/>
    <col min="17" max="20" width="3.42578125" style="40" customWidth="1"/>
    <col min="21" max="21" width="11.7109375" style="40" customWidth="1"/>
    <col min="22" max="22" width="15.7109375" style="40" customWidth="1"/>
    <col min="23" max="23" width="9.140625" style="40" hidden="1" customWidth="1"/>
    <col min="24" max="24" width="38.28515625" style="40" hidden="1" customWidth="1"/>
    <col min="25" max="25" width="13.42578125" style="40" hidden="1" customWidth="1"/>
    <col min="26" max="26" width="10.140625" style="40" hidden="1" customWidth="1"/>
    <col min="27" max="27" width="9.140625" style="40" hidden="1" customWidth="1"/>
    <col min="28" max="28" width="17.28515625" style="40" hidden="1" customWidth="1"/>
    <col min="29" max="29" width="9.140625" style="40" hidden="1" customWidth="1"/>
    <col min="30" max="30" width="10.140625" style="40" hidden="1" customWidth="1"/>
    <col min="31" max="31" width="12.85546875" style="40" hidden="1" customWidth="1"/>
    <col min="32" max="32" width="4" style="40" hidden="1" customWidth="1"/>
    <col min="33" max="33" width="38.28515625" style="40" hidden="1" customWidth="1"/>
    <col min="34" max="34" width="9.140625" style="40" hidden="1" customWidth="1"/>
    <col min="35" max="35" width="21.7109375" style="40" hidden="1" customWidth="1"/>
    <col min="36" max="36" width="9.140625" style="40" hidden="1" customWidth="1"/>
    <col min="37" max="37" width="5.42578125" style="40" hidden="1" customWidth="1"/>
    <col min="38" max="38" width="8.85546875" style="40" hidden="1" customWidth="1"/>
    <col min="39" max="39" width="17.28515625" style="40" hidden="1" customWidth="1"/>
    <col min="40" max="40" width="7.42578125" style="40" hidden="1" customWidth="1"/>
    <col min="41" max="41" width="8.85546875" style="40" hidden="1" customWidth="1"/>
    <col min="42" max="43" width="9.140625" style="40" hidden="1" customWidth="1"/>
    <col min="44" max="44" width="8.85546875" style="40" hidden="1" customWidth="1"/>
    <col min="45" max="260" width="8.85546875" style="40" customWidth="1"/>
    <col min="261" max="16384" width="8.85546875" style="41"/>
  </cols>
  <sheetData>
    <row r="1" spans="1:43" ht="12.75" customHeight="1">
      <c r="A1" s="103"/>
      <c r="B1" s="104"/>
      <c r="C1" s="104"/>
      <c r="D1" s="104"/>
      <c r="E1" s="104"/>
      <c r="F1" s="104"/>
      <c r="G1" s="104"/>
      <c r="H1" s="104"/>
      <c r="I1" s="104"/>
      <c r="J1" s="104"/>
      <c r="K1" s="104"/>
      <c r="L1" s="104"/>
      <c r="M1" s="104"/>
      <c r="N1" s="104"/>
      <c r="O1" s="104"/>
      <c r="P1" s="104"/>
      <c r="Q1" s="104"/>
      <c r="R1" s="104"/>
      <c r="S1" s="104"/>
      <c r="T1" s="104"/>
      <c r="U1" s="104"/>
      <c r="V1" s="104"/>
      <c r="W1" s="32"/>
      <c r="X1" s="101" t="s">
        <v>3</v>
      </c>
      <c r="Y1" s="112">
        <v>75</v>
      </c>
      <c r="Z1" s="98" t="s">
        <v>4</v>
      </c>
      <c r="AA1" s="36"/>
      <c r="AB1" s="109" t="s">
        <v>5</v>
      </c>
      <c r="AC1" s="113">
        <f>($F$5-$F$6)/(LN(($F$5-$F$7)/($F$6-$F$7)))</f>
        <v>49.83288654563971</v>
      </c>
      <c r="AD1" s="36"/>
      <c r="AE1" s="37"/>
      <c r="AF1" s="37"/>
      <c r="AG1" s="37"/>
      <c r="AH1" s="37"/>
      <c r="AI1" s="106" t="s">
        <v>37</v>
      </c>
      <c r="AJ1" s="107"/>
      <c r="AK1" s="107"/>
      <c r="AL1" s="105"/>
      <c r="AM1" s="109" t="s">
        <v>5</v>
      </c>
      <c r="AN1" s="114">
        <f>($O$5-$O$6)/(LN(($O$5-$O$7)/($O$6-$O$7)))</f>
        <v>-16.822039512342773</v>
      </c>
      <c r="AO1" s="36"/>
      <c r="AP1" s="105"/>
      <c r="AQ1" s="37"/>
    </row>
    <row r="2" spans="1:43" ht="23.25" customHeight="1">
      <c r="A2" s="28"/>
      <c r="B2" s="29"/>
      <c r="C2" s="29"/>
      <c r="D2" s="29"/>
      <c r="E2" s="29"/>
      <c r="F2" s="29"/>
      <c r="G2" s="29"/>
      <c r="H2" s="29"/>
      <c r="I2" s="111" t="s">
        <v>71</v>
      </c>
      <c r="J2" s="29"/>
      <c r="K2" s="111"/>
      <c r="L2" s="29"/>
      <c r="M2" s="29"/>
      <c r="N2" s="29"/>
      <c r="O2" s="29"/>
      <c r="P2" s="29"/>
      <c r="Q2" s="29"/>
      <c r="R2" s="29"/>
      <c r="S2" s="29"/>
      <c r="T2" s="29"/>
      <c r="U2" s="29"/>
      <c r="V2" s="29"/>
      <c r="W2" s="32"/>
      <c r="X2" s="101" t="s">
        <v>7</v>
      </c>
      <c r="Y2" s="112">
        <v>65</v>
      </c>
      <c r="Z2" s="98" t="s">
        <v>4</v>
      </c>
      <c r="AA2" s="36"/>
      <c r="AB2" s="109" t="s">
        <v>8</v>
      </c>
      <c r="AC2" s="114">
        <f>($Y$1-$Y$2)/(LN(($Y$1-$Y$3)/($Y$2-$Y$3)))</f>
        <v>49.83288654563971</v>
      </c>
      <c r="AD2" s="36"/>
      <c r="AE2" s="37"/>
      <c r="AF2" s="37"/>
      <c r="AG2" s="37"/>
      <c r="AH2" s="195"/>
      <c r="AI2" s="101" t="s">
        <v>3</v>
      </c>
      <c r="AJ2" s="112">
        <v>8</v>
      </c>
      <c r="AK2" s="98" t="s">
        <v>4</v>
      </c>
      <c r="AL2" s="36"/>
      <c r="AM2" s="109" t="s">
        <v>8</v>
      </c>
      <c r="AN2" s="114">
        <f>($AJ$2-$AJ$3)/(LN(($AJ$2-$AJ$4)/($AJ$3-$AJ$4)))</f>
        <v>-16.822039512342773</v>
      </c>
      <c r="AO2" s="37"/>
      <c r="AP2" s="37"/>
      <c r="AQ2" s="37"/>
    </row>
    <row r="3" spans="1:43" ht="18" customHeight="1">
      <c r="A3" s="28"/>
      <c r="B3" s="29"/>
      <c r="C3" s="29"/>
      <c r="D3" s="29"/>
      <c r="E3" s="29"/>
      <c r="F3" s="29"/>
      <c r="G3" s="29"/>
      <c r="H3" s="29"/>
      <c r="I3" s="29"/>
      <c r="J3" s="29"/>
      <c r="K3" s="234"/>
      <c r="L3" s="181"/>
      <c r="M3" s="29"/>
      <c r="N3" s="29"/>
      <c r="O3" s="29"/>
      <c r="P3" s="29"/>
      <c r="Q3" s="29"/>
      <c r="R3" s="29"/>
      <c r="S3" s="29"/>
      <c r="T3" s="29"/>
      <c r="U3" s="29"/>
      <c r="V3" s="29"/>
      <c r="W3" s="32"/>
      <c r="X3" s="101" t="s">
        <v>10</v>
      </c>
      <c r="Y3" s="112">
        <v>20</v>
      </c>
      <c r="Z3" s="98" t="s">
        <v>4</v>
      </c>
      <c r="AA3" s="36"/>
      <c r="AB3" s="37"/>
      <c r="AC3" s="91"/>
      <c r="AD3" s="37"/>
      <c r="AE3" s="37"/>
      <c r="AF3" s="37"/>
      <c r="AG3" s="37"/>
      <c r="AH3" s="195"/>
      <c r="AI3" s="101" t="s">
        <v>7</v>
      </c>
      <c r="AJ3" s="112">
        <v>14</v>
      </c>
      <c r="AK3" s="98" t="s">
        <v>4</v>
      </c>
      <c r="AL3" s="36"/>
      <c r="AM3" s="37"/>
      <c r="AN3" s="91"/>
      <c r="AO3" s="37"/>
      <c r="AP3" s="37"/>
      <c r="AQ3" s="37"/>
    </row>
    <row r="4" spans="1:43" ht="15.75" customHeight="1">
      <c r="A4" s="28"/>
      <c r="B4" s="29"/>
      <c r="C4" s="115" t="s">
        <v>54</v>
      </c>
      <c r="D4" s="29"/>
      <c r="E4" s="116" t="s">
        <v>57</v>
      </c>
      <c r="F4" s="117"/>
      <c r="G4" s="117"/>
      <c r="H4" s="29"/>
      <c r="I4" s="29"/>
      <c r="J4" s="29"/>
      <c r="K4" s="29"/>
      <c r="L4" s="115" t="s">
        <v>70</v>
      </c>
      <c r="M4" s="29"/>
      <c r="N4" s="116" t="s">
        <v>57</v>
      </c>
      <c r="O4" s="117"/>
      <c r="P4" s="117"/>
      <c r="Q4" s="29"/>
      <c r="R4" s="29"/>
      <c r="S4" s="29"/>
      <c r="T4" s="29"/>
      <c r="U4" s="29"/>
      <c r="V4" s="29"/>
      <c r="W4" s="105"/>
      <c r="X4" s="91"/>
      <c r="Y4" s="91"/>
      <c r="Z4" s="235"/>
      <c r="AA4" s="37"/>
      <c r="AB4" s="37"/>
      <c r="AC4" s="37"/>
      <c r="AD4" s="37"/>
      <c r="AE4" s="37"/>
      <c r="AF4" s="37"/>
      <c r="AG4" s="37"/>
      <c r="AH4" s="195"/>
      <c r="AI4" s="101" t="s">
        <v>10</v>
      </c>
      <c r="AJ4" s="112">
        <v>28</v>
      </c>
      <c r="AK4" s="98" t="s">
        <v>4</v>
      </c>
      <c r="AL4" s="36"/>
      <c r="AM4" s="37"/>
      <c r="AN4" s="37"/>
      <c r="AO4" s="37"/>
      <c r="AP4" s="37"/>
      <c r="AQ4" s="37"/>
    </row>
    <row r="5" spans="1:43" ht="12.75" customHeight="1">
      <c r="A5" s="28"/>
      <c r="B5" s="29"/>
      <c r="C5" s="29"/>
      <c r="D5" s="100" t="s">
        <v>62</v>
      </c>
      <c r="E5" s="101" t="s">
        <v>3</v>
      </c>
      <c r="F5" s="1">
        <v>75</v>
      </c>
      <c r="G5" s="98" t="s">
        <v>4</v>
      </c>
      <c r="H5" s="159"/>
      <c r="I5" s="29"/>
      <c r="J5" s="29"/>
      <c r="K5" s="29"/>
      <c r="L5" s="29"/>
      <c r="M5" s="100" t="s">
        <v>62</v>
      </c>
      <c r="N5" s="101" t="s">
        <v>3</v>
      </c>
      <c r="O5" s="1">
        <v>8</v>
      </c>
      <c r="P5" s="98" t="s">
        <v>4</v>
      </c>
      <c r="Q5" s="159"/>
      <c r="R5" s="29"/>
      <c r="S5" s="29"/>
      <c r="T5" s="29"/>
      <c r="U5" s="29"/>
      <c r="V5" s="29"/>
      <c r="W5" s="105"/>
      <c r="X5" s="37"/>
      <c r="Y5" s="109" t="s">
        <v>38</v>
      </c>
      <c r="Z5" s="110">
        <v>1.4</v>
      </c>
      <c r="AA5" s="36"/>
      <c r="AB5" s="38" t="s">
        <v>19</v>
      </c>
      <c r="AC5" s="130">
        <f>(F11*(1-F12))</f>
        <v>0</v>
      </c>
      <c r="AD5" s="37"/>
      <c r="AE5" s="37"/>
      <c r="AF5" s="37"/>
      <c r="AG5" s="37"/>
      <c r="AH5" s="37"/>
      <c r="AI5" s="91"/>
      <c r="AJ5" s="91"/>
      <c r="AK5" s="91"/>
      <c r="AL5" s="37"/>
      <c r="AM5" s="38" t="s">
        <v>19</v>
      </c>
      <c r="AN5" s="130">
        <f>(O11*(1-O12))</f>
        <v>0</v>
      </c>
      <c r="AO5" s="37"/>
      <c r="AP5" s="37"/>
      <c r="AQ5" s="37"/>
    </row>
    <row r="6" spans="1:43" ht="12.75" customHeight="1">
      <c r="A6" s="28"/>
      <c r="B6" s="29"/>
      <c r="C6" s="29"/>
      <c r="D6" s="100" t="s">
        <v>63</v>
      </c>
      <c r="E6" s="101" t="s">
        <v>7</v>
      </c>
      <c r="F6" s="1">
        <v>65</v>
      </c>
      <c r="G6" s="98" t="s">
        <v>4</v>
      </c>
      <c r="H6" s="159"/>
      <c r="I6" s="29"/>
      <c r="J6" s="29"/>
      <c r="K6" s="29"/>
      <c r="L6" s="29"/>
      <c r="M6" s="100" t="s">
        <v>63</v>
      </c>
      <c r="N6" s="101" t="s">
        <v>7</v>
      </c>
      <c r="O6" s="1">
        <v>14</v>
      </c>
      <c r="P6" s="98" t="s">
        <v>4</v>
      </c>
      <c r="Q6" s="159"/>
      <c r="R6" s="29"/>
      <c r="S6" s="29"/>
      <c r="T6" s="29"/>
      <c r="U6" s="29"/>
      <c r="V6" s="29"/>
      <c r="W6" s="105"/>
      <c r="X6" s="37"/>
      <c r="Y6" s="109" t="s">
        <v>39</v>
      </c>
      <c r="Z6" s="110">
        <v>1.1000000000000001</v>
      </c>
      <c r="AA6" s="36"/>
      <c r="AB6" s="38" t="s">
        <v>21</v>
      </c>
      <c r="AC6" s="130">
        <f>F11*(1+F12)</f>
        <v>0</v>
      </c>
      <c r="AD6" s="37"/>
      <c r="AE6" s="37"/>
      <c r="AF6" s="37"/>
      <c r="AG6" s="37"/>
      <c r="AH6" s="37"/>
      <c r="AI6" s="37"/>
      <c r="AJ6" s="37"/>
      <c r="AK6" s="37"/>
      <c r="AL6" s="37"/>
      <c r="AM6" s="38" t="s">
        <v>21</v>
      </c>
      <c r="AN6" s="130">
        <f>O11*(1+O12)</f>
        <v>0</v>
      </c>
      <c r="AO6" s="37"/>
      <c r="AP6" s="37"/>
      <c r="AQ6" s="37"/>
    </row>
    <row r="7" spans="1:43" ht="12.75" customHeight="1">
      <c r="A7" s="28"/>
      <c r="B7" s="29"/>
      <c r="C7" s="29"/>
      <c r="D7" s="100" t="s">
        <v>64</v>
      </c>
      <c r="E7" s="101" t="s">
        <v>10</v>
      </c>
      <c r="F7" s="1">
        <v>20</v>
      </c>
      <c r="G7" s="98" t="s">
        <v>4</v>
      </c>
      <c r="H7" s="159"/>
      <c r="I7" s="29"/>
      <c r="J7" s="118"/>
      <c r="K7" s="29"/>
      <c r="L7" s="29"/>
      <c r="M7" s="100" t="s">
        <v>64</v>
      </c>
      <c r="N7" s="101" t="s">
        <v>10</v>
      </c>
      <c r="O7" s="1">
        <v>28</v>
      </c>
      <c r="P7" s="98" t="s">
        <v>4</v>
      </c>
      <c r="Q7" s="159"/>
      <c r="R7" s="29"/>
      <c r="S7" s="29"/>
      <c r="T7" s="29"/>
      <c r="U7" s="29"/>
      <c r="V7" s="29"/>
      <c r="W7" s="105"/>
      <c r="X7" s="37"/>
      <c r="Y7" s="122"/>
      <c r="Z7" s="194"/>
      <c r="AA7" s="36"/>
      <c r="AB7" s="37"/>
      <c r="AC7" s="37"/>
      <c r="AD7" s="37"/>
      <c r="AE7" s="37"/>
      <c r="AF7" s="37"/>
      <c r="AG7" s="37"/>
      <c r="AH7" s="37"/>
      <c r="AI7" s="37"/>
      <c r="AJ7" s="37"/>
      <c r="AK7" s="37"/>
      <c r="AL7" s="37"/>
      <c r="AM7" s="37"/>
      <c r="AN7" s="37"/>
      <c r="AO7" s="37"/>
      <c r="AP7" s="37"/>
      <c r="AQ7" s="37"/>
    </row>
    <row r="8" spans="1:43" ht="15">
      <c r="A8" s="28"/>
      <c r="B8" s="29"/>
      <c r="C8" s="29"/>
      <c r="D8" s="29"/>
      <c r="E8" s="30"/>
      <c r="F8" s="30"/>
      <c r="G8" s="30"/>
      <c r="H8" s="29"/>
      <c r="I8" s="230"/>
      <c r="J8" s="118"/>
      <c r="K8" s="182" t="s">
        <v>68</v>
      </c>
      <c r="L8" s="1">
        <v>2</v>
      </c>
      <c r="M8" s="233" t="str">
        <f>Y11</f>
        <v>medium</v>
      </c>
      <c r="N8" s="30"/>
      <c r="O8" s="30"/>
      <c r="P8" s="30"/>
      <c r="Q8" s="29"/>
      <c r="R8" s="29"/>
      <c r="S8" s="29"/>
      <c r="T8" s="29"/>
      <c r="U8" s="29"/>
      <c r="V8" s="29"/>
      <c r="W8" s="105"/>
      <c r="X8" s="37"/>
      <c r="Y8" s="109" t="s">
        <v>9</v>
      </c>
      <c r="Z8" s="110">
        <v>1.1000000000000001</v>
      </c>
      <c r="AA8" s="36"/>
      <c r="AB8" s="37"/>
      <c r="AC8" s="37"/>
      <c r="AD8" s="37"/>
      <c r="AE8" s="37"/>
      <c r="AF8" s="37"/>
      <c r="AG8" s="37"/>
      <c r="AH8" s="37"/>
      <c r="AI8" s="37"/>
      <c r="AJ8" s="37"/>
      <c r="AK8" s="37"/>
      <c r="AL8" s="37"/>
      <c r="AM8" s="37"/>
      <c r="AN8" s="37"/>
      <c r="AO8" s="37"/>
      <c r="AP8" s="37"/>
      <c r="AQ8" s="37"/>
    </row>
    <row r="9" spans="1:43" ht="18" customHeight="1">
      <c r="A9" s="28"/>
      <c r="B9" s="29"/>
      <c r="C9" s="29"/>
      <c r="D9" s="29"/>
      <c r="E9" s="29"/>
      <c r="F9" s="29"/>
      <c r="G9" s="29"/>
      <c r="H9" s="29"/>
      <c r="I9" s="230"/>
      <c r="J9" s="123"/>
      <c r="K9" s="118"/>
      <c r="L9" s="230"/>
      <c r="M9" s="231"/>
      <c r="N9" s="29"/>
      <c r="O9" s="29"/>
      <c r="P9" s="29"/>
      <c r="Q9" s="29"/>
      <c r="R9" s="29"/>
      <c r="S9" s="29"/>
      <c r="T9" s="29"/>
      <c r="U9" s="29"/>
      <c r="V9" s="29"/>
      <c r="W9" s="105"/>
      <c r="X9" s="108"/>
      <c r="Y9" s="232" t="s">
        <v>11</v>
      </c>
      <c r="Z9" s="110">
        <v>1.1000000000000001</v>
      </c>
      <c r="AA9" s="121"/>
      <c r="AB9" s="108"/>
      <c r="AC9" s="108"/>
      <c r="AD9" s="37"/>
      <c r="AE9" s="108"/>
      <c r="AF9" s="108"/>
      <c r="AG9" s="37"/>
      <c r="AH9" s="108"/>
      <c r="AI9" s="108"/>
      <c r="AJ9" s="108"/>
      <c r="AK9" s="108"/>
      <c r="AL9" s="37"/>
      <c r="AM9" s="37"/>
      <c r="AN9" s="37"/>
      <c r="AO9" s="37"/>
      <c r="AP9" s="37"/>
      <c r="AQ9" s="37"/>
    </row>
    <row r="10" spans="1:43" ht="12.75" customHeight="1">
      <c r="A10" s="28"/>
      <c r="B10" s="29"/>
      <c r="C10" s="29"/>
      <c r="D10" s="29"/>
      <c r="E10" s="119"/>
      <c r="F10" s="120" t="s">
        <v>58</v>
      </c>
      <c r="G10" s="29"/>
      <c r="H10" s="29"/>
      <c r="I10" s="29"/>
      <c r="J10" s="29"/>
      <c r="K10" s="29"/>
      <c r="L10" s="29"/>
      <c r="M10" s="29"/>
      <c r="N10" s="119"/>
      <c r="O10" s="120" t="s">
        <v>58</v>
      </c>
      <c r="P10" s="29"/>
      <c r="Q10" s="29"/>
      <c r="R10" s="29"/>
      <c r="S10" s="29"/>
      <c r="T10" s="29"/>
      <c r="U10" s="29"/>
      <c r="V10" s="29"/>
      <c r="W10" s="32"/>
      <c r="X10" s="126"/>
      <c r="Y10" s="127"/>
      <c r="Z10" s="34" t="s">
        <v>0</v>
      </c>
      <c r="AA10" s="34" t="s">
        <v>40</v>
      </c>
      <c r="AB10" s="34" t="s">
        <v>15</v>
      </c>
      <c r="AC10" s="34" t="s">
        <v>16</v>
      </c>
      <c r="AD10" s="229"/>
      <c r="AE10" s="33">
        <v>2</v>
      </c>
      <c r="AF10" s="34" t="str">
        <f>VLOOKUP(AE10,AE11:AF12,2)</f>
        <v>No</v>
      </c>
      <c r="AG10" s="229"/>
      <c r="AH10" s="43"/>
      <c r="AI10" s="43"/>
      <c r="AJ10" s="34" t="s">
        <v>15</v>
      </c>
      <c r="AK10" s="34" t="s">
        <v>16</v>
      </c>
      <c r="AL10" s="36"/>
      <c r="AM10" s="37"/>
      <c r="AN10" s="37"/>
      <c r="AO10" s="37"/>
      <c r="AP10" s="37"/>
      <c r="AQ10" s="37"/>
    </row>
    <row r="11" spans="1:43" ht="12.75" customHeight="1">
      <c r="A11" s="28"/>
      <c r="B11" s="29"/>
      <c r="C11" s="29"/>
      <c r="D11" s="29"/>
      <c r="E11" s="100" t="s">
        <v>59</v>
      </c>
      <c r="F11" s="1">
        <v>0</v>
      </c>
      <c r="G11" s="102" t="s">
        <v>12</v>
      </c>
      <c r="H11" s="29"/>
      <c r="I11" s="29"/>
      <c r="J11" s="29"/>
      <c r="K11" s="29"/>
      <c r="L11" s="29"/>
      <c r="M11" s="29"/>
      <c r="N11" s="100" t="s">
        <v>59</v>
      </c>
      <c r="O11" s="1">
        <v>0</v>
      </c>
      <c r="P11" s="102" t="s">
        <v>12</v>
      </c>
      <c r="Q11" s="29"/>
      <c r="R11" s="29"/>
      <c r="S11" s="29"/>
      <c r="T11" s="29"/>
      <c r="U11" s="29"/>
      <c r="V11" s="29"/>
      <c r="W11" s="32"/>
      <c r="X11" s="34">
        <f>L8</f>
        <v>2</v>
      </c>
      <c r="Y11" s="34" t="str">
        <f t="shared" ref="Y11:AI11" si="0">VLOOKUP($X$11,$X$12:$Z$14,2)</f>
        <v>medium</v>
      </c>
      <c r="Z11" s="35">
        <f>VLOOKUP($X$11,$X$12:$Z$14,3)</f>
        <v>0.8</v>
      </c>
      <c r="AA11" s="35">
        <f>VLOOKUP($X$11,$X$12:$AA$14,4)</f>
        <v>0.8</v>
      </c>
      <c r="AB11" s="35">
        <f>VLOOKUP($X$11,$X$12:$AC$14,5)</f>
        <v>0.8</v>
      </c>
      <c r="AC11" s="35">
        <f>VLOOKUP($X$11,$X$12:$AC$14,6)</f>
        <v>0.8</v>
      </c>
      <c r="AD11" s="229"/>
      <c r="AE11" s="33">
        <v>1</v>
      </c>
      <c r="AF11" s="34" t="s">
        <v>30</v>
      </c>
      <c r="AG11" s="229"/>
      <c r="AH11" s="33">
        <f>X11</f>
        <v>2</v>
      </c>
      <c r="AI11" s="34" t="str">
        <f t="shared" si="0"/>
        <v>medium</v>
      </c>
      <c r="AJ11" s="35">
        <f>VLOOKUP($AH$11,$AH$12:$AK$15,3)</f>
        <v>0.8</v>
      </c>
      <c r="AK11" s="35">
        <f>VLOOKUP($AH$11,$AH$12:$AK$15,4)</f>
        <v>0.8</v>
      </c>
      <c r="AL11" s="36"/>
      <c r="AM11" s="37"/>
      <c r="AN11" s="37"/>
      <c r="AO11" s="37"/>
      <c r="AP11" s="37"/>
      <c r="AQ11" s="37"/>
    </row>
    <row r="12" spans="1:43" ht="15" customHeight="1">
      <c r="A12" s="28"/>
      <c r="B12" s="29"/>
      <c r="C12" s="29"/>
      <c r="D12" s="29"/>
      <c r="E12" s="100" t="s">
        <v>60</v>
      </c>
      <c r="F12" s="2">
        <v>0.2</v>
      </c>
      <c r="G12" s="99"/>
      <c r="H12" s="29"/>
      <c r="I12" s="29"/>
      <c r="J12" s="29"/>
      <c r="K12" s="29"/>
      <c r="L12" s="29"/>
      <c r="M12" s="29"/>
      <c r="N12" s="100" t="s">
        <v>60</v>
      </c>
      <c r="O12" s="2">
        <v>0.2</v>
      </c>
      <c r="P12" s="99"/>
      <c r="Q12" s="29"/>
      <c r="R12" s="29"/>
      <c r="S12" s="29"/>
      <c r="T12" s="29"/>
      <c r="U12" s="29"/>
      <c r="V12" s="29"/>
      <c r="W12" s="32"/>
      <c r="X12" s="33">
        <v>1</v>
      </c>
      <c r="Y12" s="34" t="s">
        <v>74</v>
      </c>
      <c r="Z12" s="35">
        <v>0.45</v>
      </c>
      <c r="AA12" s="35">
        <v>0.45</v>
      </c>
      <c r="AB12" s="35">
        <v>0.45</v>
      </c>
      <c r="AC12" s="35">
        <v>0.45</v>
      </c>
      <c r="AD12" s="229"/>
      <c r="AE12" s="33">
        <v>2</v>
      </c>
      <c r="AF12" s="34" t="s">
        <v>29</v>
      </c>
      <c r="AG12" s="229"/>
      <c r="AH12" s="33">
        <v>1</v>
      </c>
      <c r="AI12" s="34" t="s">
        <v>51</v>
      </c>
      <c r="AJ12" s="35">
        <v>0.45</v>
      </c>
      <c r="AK12" s="35">
        <v>0.45</v>
      </c>
      <c r="AL12" s="36"/>
      <c r="AM12" s="37"/>
      <c r="AN12" s="37"/>
      <c r="AO12" s="37"/>
      <c r="AP12" s="37"/>
      <c r="AQ12" s="37"/>
    </row>
    <row r="13" spans="1:43" ht="36.75" customHeight="1">
      <c r="A13" s="28"/>
      <c r="B13" s="29"/>
      <c r="C13" s="29"/>
      <c r="D13" s="124"/>
      <c r="E13" s="124"/>
      <c r="F13" s="30"/>
      <c r="G13" s="29"/>
      <c r="H13" s="29"/>
      <c r="I13" s="29"/>
      <c r="J13" s="29"/>
      <c r="K13" s="29"/>
      <c r="L13" s="124"/>
      <c r="M13" s="124"/>
      <c r="N13" s="124"/>
      <c r="O13" s="30"/>
      <c r="P13" s="29"/>
      <c r="Q13" s="29"/>
      <c r="R13" s="29"/>
      <c r="S13" s="29"/>
      <c r="T13" s="29"/>
      <c r="U13" s="29"/>
      <c r="V13" s="29"/>
      <c r="W13" s="32"/>
      <c r="X13" s="33">
        <v>2</v>
      </c>
      <c r="Y13" s="34" t="s">
        <v>75</v>
      </c>
      <c r="Z13" s="35">
        <v>0.8</v>
      </c>
      <c r="AA13" s="35">
        <v>0.8</v>
      </c>
      <c r="AB13" s="35">
        <v>0.8</v>
      </c>
      <c r="AC13" s="35">
        <v>0.8</v>
      </c>
      <c r="AD13" s="36"/>
      <c r="AE13" s="91"/>
      <c r="AF13" s="91"/>
      <c r="AG13" s="195"/>
      <c r="AH13" s="33">
        <v>2</v>
      </c>
      <c r="AI13" s="34" t="s">
        <v>52</v>
      </c>
      <c r="AJ13" s="35">
        <v>0.8</v>
      </c>
      <c r="AK13" s="35">
        <v>0.8</v>
      </c>
      <c r="AL13" s="36"/>
      <c r="AM13" s="37"/>
      <c r="AN13" s="37"/>
      <c r="AO13" s="37"/>
      <c r="AP13" s="37"/>
      <c r="AQ13" s="37"/>
    </row>
    <row r="14" spans="1:43" ht="12.75" customHeight="1">
      <c r="A14" s="28"/>
      <c r="B14" s="29"/>
      <c r="C14" s="29"/>
      <c r="D14" s="124"/>
      <c r="E14" s="29"/>
      <c r="F14" s="29"/>
      <c r="G14" s="29"/>
      <c r="H14" s="29"/>
      <c r="I14" s="29"/>
      <c r="J14" s="29"/>
      <c r="K14" s="29"/>
      <c r="L14" s="29"/>
      <c r="M14" s="29"/>
      <c r="N14" s="29"/>
      <c r="O14" s="29"/>
      <c r="P14" s="29"/>
      <c r="Q14" s="29"/>
      <c r="R14" s="29"/>
      <c r="S14" s="29"/>
      <c r="T14" s="29"/>
      <c r="U14" s="29"/>
      <c r="V14" s="29"/>
      <c r="W14" s="42"/>
      <c r="X14" s="33">
        <v>3</v>
      </c>
      <c r="Y14" s="34" t="s">
        <v>76</v>
      </c>
      <c r="Z14" s="35">
        <v>1</v>
      </c>
      <c r="AA14" s="35">
        <v>1</v>
      </c>
      <c r="AB14" s="35">
        <v>1</v>
      </c>
      <c r="AC14" s="35">
        <v>1</v>
      </c>
      <c r="AD14" s="44"/>
      <c r="AE14" s="45"/>
      <c r="AF14" s="45"/>
      <c r="AG14" s="196"/>
      <c r="AH14" s="33">
        <v>3</v>
      </c>
      <c r="AI14" s="34" t="s">
        <v>53</v>
      </c>
      <c r="AJ14" s="35">
        <v>1</v>
      </c>
      <c r="AK14" s="35">
        <v>1</v>
      </c>
      <c r="AL14" s="36"/>
      <c r="AM14" s="37"/>
      <c r="AN14" s="37"/>
      <c r="AO14" s="37"/>
      <c r="AP14" s="37"/>
      <c r="AQ14" s="37"/>
    </row>
    <row r="15" spans="1:43" ht="12.75" customHeight="1">
      <c r="A15" s="28"/>
      <c r="B15" s="29"/>
      <c r="C15" s="119"/>
      <c r="D15" s="29"/>
      <c r="E15" s="29"/>
      <c r="F15" s="29"/>
      <c r="G15" s="29"/>
      <c r="H15" s="29"/>
      <c r="I15" s="29"/>
      <c r="J15" s="29"/>
      <c r="K15" s="29"/>
      <c r="L15" s="29"/>
      <c r="M15" s="29"/>
      <c r="N15" s="29"/>
      <c r="O15" s="29"/>
      <c r="P15" s="29"/>
      <c r="Q15" s="29"/>
      <c r="R15" s="29"/>
      <c r="S15" s="29"/>
      <c r="T15" s="29"/>
      <c r="U15" s="29"/>
      <c r="V15" s="29"/>
      <c r="W15" s="197"/>
      <c r="X15" s="198" t="s">
        <v>41</v>
      </c>
      <c r="Y15" s="199"/>
      <c r="Z15" s="199"/>
      <c r="AA15" s="199"/>
      <c r="AB15" s="30"/>
      <c r="AC15" s="30"/>
      <c r="AD15" s="197"/>
      <c r="AE15" s="200" t="s">
        <v>42</v>
      </c>
      <c r="AF15" s="197"/>
      <c r="AG15" s="197"/>
      <c r="AH15" s="199"/>
      <c r="AI15" s="201"/>
      <c r="AJ15" s="91"/>
      <c r="AK15" s="91"/>
      <c r="AL15" s="37"/>
      <c r="AM15" s="37"/>
      <c r="AN15" s="37"/>
      <c r="AO15" s="37"/>
      <c r="AP15" s="37"/>
      <c r="AQ15" s="37"/>
    </row>
    <row r="16" spans="1:43" ht="12.75" customHeight="1">
      <c r="A16" s="202"/>
      <c r="B16" s="118"/>
      <c r="C16" s="118"/>
      <c r="D16" s="118"/>
      <c r="E16" s="118"/>
      <c r="F16" s="118"/>
      <c r="G16" s="118"/>
      <c r="H16" s="118"/>
      <c r="I16" s="118"/>
      <c r="J16" s="118"/>
      <c r="K16" s="118"/>
      <c r="L16" s="118"/>
      <c r="M16" s="118"/>
      <c r="N16" s="118"/>
      <c r="O16" s="118"/>
      <c r="P16" s="118"/>
      <c r="Q16" s="118"/>
      <c r="R16" s="118"/>
      <c r="S16" s="118"/>
      <c r="T16" s="118"/>
      <c r="U16" s="118"/>
      <c r="V16" s="118"/>
      <c r="W16" s="203"/>
      <c r="X16" s="179"/>
      <c r="Y16" s="179"/>
      <c r="Z16" s="179"/>
      <c r="AA16" s="179"/>
      <c r="AB16" s="179"/>
      <c r="AC16" s="179"/>
      <c r="AD16" s="179"/>
      <c r="AE16" s="179"/>
      <c r="AF16" s="179"/>
      <c r="AG16" s="179"/>
      <c r="AH16" s="179"/>
      <c r="AI16" s="37"/>
      <c r="AJ16" s="37"/>
      <c r="AK16" s="37"/>
      <c r="AL16" s="37"/>
      <c r="AM16" s="37"/>
      <c r="AN16" s="37"/>
      <c r="AO16" s="37"/>
      <c r="AP16" s="37"/>
      <c r="AQ16" s="37"/>
    </row>
    <row r="17" spans="1:43" ht="13.5" customHeight="1" thickBot="1">
      <c r="A17" s="202"/>
      <c r="B17" s="118"/>
      <c r="C17" s="118"/>
      <c r="D17" s="53" t="s">
        <v>72</v>
      </c>
      <c r="E17" s="204"/>
      <c r="F17" s="204"/>
      <c r="G17" s="204"/>
      <c r="H17" s="204"/>
      <c r="I17" s="204"/>
      <c r="J17" s="204"/>
      <c r="K17" s="204"/>
      <c r="L17" s="118"/>
      <c r="M17" s="53" t="s">
        <v>72</v>
      </c>
      <c r="N17" s="204"/>
      <c r="O17" s="204"/>
      <c r="P17" s="204"/>
      <c r="Q17" s="118"/>
      <c r="R17" s="118"/>
      <c r="S17" s="118"/>
      <c r="T17" s="118"/>
      <c r="U17" s="118"/>
      <c r="V17" s="118"/>
      <c r="W17" s="105"/>
      <c r="X17" s="56"/>
      <c r="Y17" s="56"/>
      <c r="Z17" s="56"/>
      <c r="AA17" s="56"/>
      <c r="AB17" s="56"/>
      <c r="AC17" s="56"/>
      <c r="AD17" s="56"/>
      <c r="AE17" s="56"/>
      <c r="AF17" s="37"/>
      <c r="AG17" s="56"/>
      <c r="AH17" s="56"/>
      <c r="AI17" s="56"/>
      <c r="AJ17" s="56"/>
      <c r="AK17" s="37"/>
      <c r="AL17" s="37"/>
      <c r="AM17" s="37"/>
      <c r="AN17" s="37"/>
      <c r="AO17" s="37"/>
      <c r="AP17" s="37"/>
      <c r="AQ17" s="37"/>
    </row>
    <row r="18" spans="1:43" ht="12.75" customHeight="1" thickBot="1">
      <c r="A18" s="202"/>
      <c r="B18" s="118"/>
      <c r="C18" s="205"/>
      <c r="D18" s="245" t="s">
        <v>73</v>
      </c>
      <c r="E18" s="246"/>
      <c r="F18" s="273" t="s">
        <v>44</v>
      </c>
      <c r="G18" s="274"/>
      <c r="H18" s="273" t="s">
        <v>44</v>
      </c>
      <c r="I18" s="274"/>
      <c r="J18" s="273" t="s">
        <v>45</v>
      </c>
      <c r="K18" s="274"/>
      <c r="L18" s="206"/>
      <c r="M18" s="273" t="s">
        <v>46</v>
      </c>
      <c r="N18" s="274"/>
      <c r="O18" s="273" t="s">
        <v>47</v>
      </c>
      <c r="P18" s="274"/>
      <c r="Q18" s="207"/>
      <c r="R18" s="118"/>
      <c r="S18" s="118"/>
      <c r="T18" s="118"/>
      <c r="U18" s="118"/>
      <c r="V18" s="118"/>
      <c r="W18" s="208"/>
      <c r="X18" s="245" t="s">
        <v>43</v>
      </c>
      <c r="Y18" s="246"/>
      <c r="Z18" s="273" t="s">
        <v>44</v>
      </c>
      <c r="AA18" s="274"/>
      <c r="AB18" s="273" t="s">
        <v>44</v>
      </c>
      <c r="AC18" s="274"/>
      <c r="AD18" s="273" t="s">
        <v>45</v>
      </c>
      <c r="AE18" s="274"/>
      <c r="AF18" s="81"/>
      <c r="AG18" s="273" t="s">
        <v>46</v>
      </c>
      <c r="AH18" s="274"/>
      <c r="AI18" s="273" t="s">
        <v>47</v>
      </c>
      <c r="AJ18" s="274"/>
      <c r="AK18" s="209"/>
      <c r="AL18" s="37"/>
      <c r="AM18" s="37"/>
      <c r="AN18" s="37"/>
      <c r="AO18" s="37"/>
      <c r="AP18" s="37"/>
      <c r="AQ18" s="37"/>
    </row>
    <row r="19" spans="1:43" ht="12.75" customHeight="1">
      <c r="A19" s="202"/>
      <c r="B19" s="118"/>
      <c r="C19" s="205"/>
      <c r="D19" s="245" t="s">
        <v>26</v>
      </c>
      <c r="E19" s="246"/>
      <c r="F19" s="271">
        <v>230</v>
      </c>
      <c r="G19" s="272"/>
      <c r="H19" s="271">
        <v>340</v>
      </c>
      <c r="I19" s="272"/>
      <c r="J19" s="271">
        <v>340</v>
      </c>
      <c r="K19" s="272"/>
      <c r="L19" s="206"/>
      <c r="M19" s="271">
        <v>340</v>
      </c>
      <c r="N19" s="272"/>
      <c r="O19" s="271">
        <v>340</v>
      </c>
      <c r="P19" s="272"/>
      <c r="Q19" s="207"/>
      <c r="R19" s="118"/>
      <c r="S19" s="118"/>
      <c r="T19" s="118"/>
      <c r="U19" s="118"/>
      <c r="V19" s="118"/>
      <c r="W19" s="208"/>
      <c r="X19" s="279" t="s">
        <v>26</v>
      </c>
      <c r="Y19" s="280"/>
      <c r="Z19" s="271">
        <v>230</v>
      </c>
      <c r="AA19" s="272"/>
      <c r="AB19" s="271">
        <v>340</v>
      </c>
      <c r="AC19" s="272"/>
      <c r="AD19" s="271">
        <v>340</v>
      </c>
      <c r="AE19" s="272"/>
      <c r="AF19" s="81"/>
      <c r="AG19" s="271">
        <v>340</v>
      </c>
      <c r="AH19" s="272"/>
      <c r="AI19" s="271">
        <v>340</v>
      </c>
      <c r="AJ19" s="272"/>
      <c r="AK19" s="209"/>
      <c r="AL19" s="37"/>
      <c r="AM19" s="37"/>
      <c r="AN19" s="37"/>
      <c r="AO19" s="37"/>
      <c r="AP19" s="37"/>
      <c r="AQ19" s="37"/>
    </row>
    <row r="20" spans="1:43" ht="12.75" customHeight="1" thickBot="1">
      <c r="A20" s="202"/>
      <c r="B20" s="118"/>
      <c r="C20" s="205"/>
      <c r="D20" s="247" t="s">
        <v>27</v>
      </c>
      <c r="E20" s="248"/>
      <c r="F20" s="271">
        <v>11</v>
      </c>
      <c r="G20" s="272"/>
      <c r="H20" s="271">
        <v>17</v>
      </c>
      <c r="I20" s="272"/>
      <c r="J20" s="271">
        <v>17</v>
      </c>
      <c r="K20" s="272"/>
      <c r="L20" s="206"/>
      <c r="M20" s="271">
        <v>17</v>
      </c>
      <c r="N20" s="272"/>
      <c r="O20" s="271">
        <v>17</v>
      </c>
      <c r="P20" s="272"/>
      <c r="Q20" s="207"/>
      <c r="R20" s="118"/>
      <c r="S20" s="118"/>
      <c r="T20" s="118"/>
      <c r="U20" s="118"/>
      <c r="V20" s="118"/>
      <c r="W20" s="208"/>
      <c r="X20" s="279" t="s">
        <v>27</v>
      </c>
      <c r="Y20" s="280"/>
      <c r="Z20" s="271">
        <v>11</v>
      </c>
      <c r="AA20" s="272"/>
      <c r="AB20" s="271">
        <v>17</v>
      </c>
      <c r="AC20" s="272"/>
      <c r="AD20" s="271">
        <v>17</v>
      </c>
      <c r="AE20" s="272"/>
      <c r="AF20" s="81"/>
      <c r="AG20" s="271">
        <v>17</v>
      </c>
      <c r="AH20" s="272"/>
      <c r="AI20" s="271">
        <v>17</v>
      </c>
      <c r="AJ20" s="272"/>
      <c r="AK20" s="209"/>
      <c r="AL20" s="37"/>
      <c r="AM20" s="37"/>
      <c r="AN20" s="37"/>
      <c r="AO20" s="37"/>
      <c r="AP20" s="37"/>
      <c r="AQ20" s="37"/>
    </row>
    <row r="21" spans="1:43" ht="15.75" customHeight="1">
      <c r="A21" s="202"/>
      <c r="B21" s="118"/>
      <c r="C21" s="205"/>
      <c r="D21" s="275" t="s">
        <v>57</v>
      </c>
      <c r="E21" s="276"/>
      <c r="F21" s="210" t="str">
        <f t="shared" ref="F21:AI21" si="1">$F$5&amp;"/"&amp;$F$6&amp;"/"&amp;$F$7&amp;$G$6</f>
        <v>75/65/20°C</v>
      </c>
      <c r="G21" s="211" t="str">
        <f t="shared" ref="G21:AJ21" si="2">$O$5&amp;"/"&amp;$O$6&amp;"/"&amp;$O$7&amp;$P$6</f>
        <v>8/14/28°C</v>
      </c>
      <c r="H21" s="210" t="str">
        <f t="shared" si="1"/>
        <v>75/65/20°C</v>
      </c>
      <c r="I21" s="211" t="str">
        <f t="shared" si="2"/>
        <v>8/14/28°C</v>
      </c>
      <c r="J21" s="210" t="str">
        <f t="shared" si="1"/>
        <v>75/65/20°C</v>
      </c>
      <c r="K21" s="211" t="str">
        <f t="shared" si="2"/>
        <v>8/14/28°C</v>
      </c>
      <c r="L21" s="206"/>
      <c r="M21" s="210" t="str">
        <f t="shared" si="1"/>
        <v>75/65/20°C</v>
      </c>
      <c r="N21" s="211" t="str">
        <f t="shared" si="2"/>
        <v>8/14/28°C</v>
      </c>
      <c r="O21" s="210" t="str">
        <f t="shared" si="1"/>
        <v>75/65/20°C</v>
      </c>
      <c r="P21" s="211" t="str">
        <f t="shared" si="2"/>
        <v>8/14/28°C</v>
      </c>
      <c r="Q21" s="207"/>
      <c r="R21" s="118"/>
      <c r="S21" s="118"/>
      <c r="T21" s="118"/>
      <c r="U21" s="118"/>
      <c r="V21" s="118"/>
      <c r="W21" s="208"/>
      <c r="X21" s="279" t="s">
        <v>48</v>
      </c>
      <c r="Y21" s="280"/>
      <c r="Z21" s="210" t="str">
        <f t="shared" si="1"/>
        <v>75/65/20°C</v>
      </c>
      <c r="AA21" s="211" t="str">
        <f t="shared" si="2"/>
        <v>8/14/28°C</v>
      </c>
      <c r="AB21" s="210" t="str">
        <f t="shared" si="1"/>
        <v>75/65/20°C</v>
      </c>
      <c r="AC21" s="211" t="str">
        <f t="shared" si="2"/>
        <v>8/14/28°C</v>
      </c>
      <c r="AD21" s="210" t="str">
        <f t="shared" si="1"/>
        <v>75/65/20°C</v>
      </c>
      <c r="AE21" s="211" t="str">
        <f t="shared" si="2"/>
        <v>8/14/28°C</v>
      </c>
      <c r="AF21" s="81"/>
      <c r="AG21" s="210" t="str">
        <f t="shared" si="1"/>
        <v>75/65/20°C</v>
      </c>
      <c r="AH21" s="211" t="str">
        <f t="shared" si="2"/>
        <v>8/14/28°C</v>
      </c>
      <c r="AI21" s="210" t="str">
        <f t="shared" si="1"/>
        <v>75/65/20°C</v>
      </c>
      <c r="AJ21" s="211" t="str">
        <f t="shared" si="2"/>
        <v>8/14/28°C</v>
      </c>
      <c r="AK21" s="209"/>
      <c r="AL21" s="37"/>
      <c r="AM21" s="37"/>
      <c r="AN21" s="37"/>
      <c r="AO21" s="37"/>
      <c r="AP21" s="37"/>
      <c r="AQ21" s="37"/>
    </row>
    <row r="22" spans="1:43" ht="13.5" customHeight="1" thickBot="1">
      <c r="A22" s="202"/>
      <c r="B22" s="118"/>
      <c r="C22" s="205"/>
      <c r="D22" s="277"/>
      <c r="E22" s="278"/>
      <c r="F22" s="212"/>
      <c r="G22" s="213" t="s">
        <v>49</v>
      </c>
      <c r="H22" s="212"/>
      <c r="I22" s="213" t="s">
        <v>49</v>
      </c>
      <c r="J22" s="212"/>
      <c r="K22" s="213" t="s">
        <v>49</v>
      </c>
      <c r="L22" s="206"/>
      <c r="M22" s="212"/>
      <c r="N22" s="213" t="s">
        <v>49</v>
      </c>
      <c r="O22" s="212"/>
      <c r="P22" s="213" t="s">
        <v>49</v>
      </c>
      <c r="Q22" s="207"/>
      <c r="R22" s="118"/>
      <c r="S22" s="118"/>
      <c r="T22" s="118"/>
      <c r="U22" s="118"/>
      <c r="V22" s="118"/>
      <c r="W22" s="208"/>
      <c r="X22" s="281"/>
      <c r="Y22" s="248"/>
      <c r="Z22" s="212"/>
      <c r="AA22" s="213" t="s">
        <v>49</v>
      </c>
      <c r="AB22" s="212"/>
      <c r="AC22" s="213" t="s">
        <v>49</v>
      </c>
      <c r="AD22" s="212"/>
      <c r="AE22" s="213" t="s">
        <v>49</v>
      </c>
      <c r="AF22" s="81"/>
      <c r="AG22" s="212"/>
      <c r="AH22" s="213" t="s">
        <v>49</v>
      </c>
      <c r="AI22" s="212"/>
      <c r="AJ22" s="213" t="s">
        <v>49</v>
      </c>
      <c r="AK22" s="209"/>
      <c r="AL22" s="37"/>
      <c r="AM22" s="37"/>
      <c r="AN22" s="37"/>
      <c r="AO22" s="37"/>
      <c r="AP22" s="37"/>
      <c r="AQ22" s="37"/>
    </row>
    <row r="23" spans="1:43" ht="12.75" customHeight="1">
      <c r="A23" s="202"/>
      <c r="B23" s="118"/>
      <c r="C23" s="205"/>
      <c r="D23" s="268" t="s">
        <v>56</v>
      </c>
      <c r="E23" s="214">
        <v>850</v>
      </c>
      <c r="F23" s="71">
        <f>ROUND(Z23*($AC$1/$AC$2)^$Z$8*$AB$11,0)</f>
        <v>890</v>
      </c>
      <c r="G23" s="215">
        <f t="shared" ref="G23:G28" si="3">ROUND(AA23*($AN$1/$AN$2)*$AJ$11,0)</f>
        <v>227</v>
      </c>
      <c r="H23" s="71">
        <f t="shared" ref="H23:H28" si="4">ROUND(AB23*($AC$1/$AC$2)^$Z$8*$AB$11,0)</f>
        <v>1380</v>
      </c>
      <c r="I23" s="215">
        <f t="shared" ref="I23:I28" si="5">ROUND(AC23*($AN$1/$AN$2)*$AJ$11,0)</f>
        <v>352</v>
      </c>
      <c r="J23" s="71">
        <f t="shared" ref="J23:J28" si="6">ROUND(AD23*($AC$1/$AC$2)^$Z$8*$AB$11,0)</f>
        <v>932</v>
      </c>
      <c r="K23" s="215">
        <f t="shared" ref="K23:K28" si="7">ROUND(AE23*($AN$1/$AN$2)*$AJ$11,0)</f>
        <v>352</v>
      </c>
      <c r="L23" s="206"/>
      <c r="M23" s="71">
        <f t="shared" ref="M23:M28" si="8">ROUND(AG23*($AC$1/$AC$2)^$Z$8*$AB$11,0)</f>
        <v>1675</v>
      </c>
      <c r="N23" s="215">
        <f t="shared" ref="N23:N28" si="9">ROUND(AH23*($AN$1/$AN$2)*$AJ$11,0)</f>
        <v>522</v>
      </c>
      <c r="O23" s="71">
        <f t="shared" ref="O23:O28" si="10">ROUND(AI23*($AC$1/$AC$2)^$Z$8*$AB$11,0)</f>
        <v>1132</v>
      </c>
      <c r="P23" s="215">
        <f t="shared" ref="P23:P28" si="11">ROUND(AJ23*($AN$1/$AN$2)*$AJ$11,0)</f>
        <v>522</v>
      </c>
      <c r="Q23" s="207"/>
      <c r="R23" s="118"/>
      <c r="S23" s="118"/>
      <c r="T23" s="118"/>
      <c r="U23" s="118"/>
      <c r="V23" s="118"/>
      <c r="W23" s="208"/>
      <c r="X23" s="282" t="s">
        <v>28</v>
      </c>
      <c r="Y23" s="214">
        <v>850</v>
      </c>
      <c r="Z23" s="71">
        <v>1113</v>
      </c>
      <c r="AA23" s="215">
        <v>284</v>
      </c>
      <c r="AB23" s="71">
        <v>1725</v>
      </c>
      <c r="AC23" s="215">
        <v>440</v>
      </c>
      <c r="AD23" s="71">
        <v>1165</v>
      </c>
      <c r="AE23" s="215">
        <v>440</v>
      </c>
      <c r="AF23" s="81"/>
      <c r="AG23" s="71">
        <v>2094</v>
      </c>
      <c r="AH23" s="215">
        <v>652</v>
      </c>
      <c r="AI23" s="71">
        <v>1415</v>
      </c>
      <c r="AJ23" s="215">
        <v>652</v>
      </c>
      <c r="AK23" s="209"/>
      <c r="AL23" s="37"/>
      <c r="AM23" s="37"/>
      <c r="AN23" s="37"/>
      <c r="AO23" s="37"/>
      <c r="AP23" s="37"/>
      <c r="AQ23" s="37"/>
    </row>
    <row r="24" spans="1:43" ht="12.75" customHeight="1">
      <c r="A24" s="202"/>
      <c r="B24" s="118"/>
      <c r="C24" s="205"/>
      <c r="D24" s="269"/>
      <c r="E24" s="216">
        <v>1200</v>
      </c>
      <c r="F24" s="77">
        <f t="shared" ref="F24:F28" si="12">ROUND(Z24*($AC$1/$AC$2)^$Z$8*$AB$11,0)</f>
        <v>1780</v>
      </c>
      <c r="G24" s="217">
        <f t="shared" si="3"/>
        <v>454</v>
      </c>
      <c r="H24" s="77">
        <f t="shared" si="4"/>
        <v>2760</v>
      </c>
      <c r="I24" s="217">
        <f t="shared" si="5"/>
        <v>705</v>
      </c>
      <c r="J24" s="77">
        <f t="shared" si="6"/>
        <v>1865</v>
      </c>
      <c r="K24" s="217">
        <f t="shared" si="7"/>
        <v>705</v>
      </c>
      <c r="L24" s="206"/>
      <c r="M24" s="77">
        <f t="shared" si="8"/>
        <v>3351</v>
      </c>
      <c r="N24" s="217">
        <f t="shared" si="9"/>
        <v>1042</v>
      </c>
      <c r="O24" s="77">
        <f t="shared" si="10"/>
        <v>2264</v>
      </c>
      <c r="P24" s="217">
        <f t="shared" si="11"/>
        <v>1042</v>
      </c>
      <c r="Q24" s="207"/>
      <c r="R24" s="118"/>
      <c r="S24" s="118"/>
      <c r="T24" s="118"/>
      <c r="U24" s="118"/>
      <c r="V24" s="118"/>
      <c r="W24" s="208"/>
      <c r="X24" s="283"/>
      <c r="Y24" s="216">
        <v>1200</v>
      </c>
      <c r="Z24" s="77">
        <v>2225</v>
      </c>
      <c r="AA24" s="217">
        <v>567</v>
      </c>
      <c r="AB24" s="77">
        <v>3450</v>
      </c>
      <c r="AC24" s="217">
        <v>881</v>
      </c>
      <c r="AD24" s="77">
        <v>2331</v>
      </c>
      <c r="AE24" s="217">
        <v>881</v>
      </c>
      <c r="AF24" s="81"/>
      <c r="AG24" s="77">
        <v>4189</v>
      </c>
      <c r="AH24" s="217">
        <v>1303</v>
      </c>
      <c r="AI24" s="77">
        <v>2830</v>
      </c>
      <c r="AJ24" s="217">
        <v>1303</v>
      </c>
      <c r="AK24" s="209"/>
      <c r="AL24" s="37"/>
      <c r="AM24" s="37"/>
      <c r="AN24" s="37"/>
      <c r="AO24" s="37"/>
      <c r="AP24" s="37"/>
      <c r="AQ24" s="37"/>
    </row>
    <row r="25" spans="1:43" ht="12.75" customHeight="1">
      <c r="A25" s="202"/>
      <c r="B25" s="118"/>
      <c r="C25" s="205"/>
      <c r="D25" s="269"/>
      <c r="E25" s="216">
        <v>1600</v>
      </c>
      <c r="F25" s="77">
        <f t="shared" si="12"/>
        <v>2644</v>
      </c>
      <c r="G25" s="217">
        <f t="shared" si="3"/>
        <v>674</v>
      </c>
      <c r="H25" s="77">
        <f t="shared" si="4"/>
        <v>4099</v>
      </c>
      <c r="I25" s="217">
        <f t="shared" si="5"/>
        <v>1046</v>
      </c>
      <c r="J25" s="77">
        <f t="shared" si="6"/>
        <v>2770</v>
      </c>
      <c r="K25" s="217">
        <f t="shared" si="7"/>
        <v>1046</v>
      </c>
      <c r="L25" s="206"/>
      <c r="M25" s="77">
        <f t="shared" si="8"/>
        <v>4978</v>
      </c>
      <c r="N25" s="217">
        <f t="shared" si="9"/>
        <v>1549</v>
      </c>
      <c r="O25" s="77">
        <f t="shared" si="10"/>
        <v>3363</v>
      </c>
      <c r="P25" s="217">
        <f t="shared" si="11"/>
        <v>1549</v>
      </c>
      <c r="Q25" s="207"/>
      <c r="R25" s="118"/>
      <c r="S25" s="118"/>
      <c r="T25" s="118"/>
      <c r="U25" s="118"/>
      <c r="V25" s="118"/>
      <c r="W25" s="208"/>
      <c r="X25" s="283"/>
      <c r="Y25" s="216">
        <v>1600</v>
      </c>
      <c r="Z25" s="77">
        <v>3305</v>
      </c>
      <c r="AA25" s="217">
        <v>843</v>
      </c>
      <c r="AB25" s="77">
        <v>5124</v>
      </c>
      <c r="AC25" s="217">
        <v>1308</v>
      </c>
      <c r="AD25" s="77">
        <v>3462</v>
      </c>
      <c r="AE25" s="217">
        <v>1308</v>
      </c>
      <c r="AF25" s="81"/>
      <c r="AG25" s="77">
        <v>6222</v>
      </c>
      <c r="AH25" s="217">
        <v>1936</v>
      </c>
      <c r="AI25" s="77">
        <v>4204</v>
      </c>
      <c r="AJ25" s="217">
        <v>1936</v>
      </c>
      <c r="AK25" s="209"/>
      <c r="AL25" s="37"/>
      <c r="AM25" s="37"/>
      <c r="AN25" s="37"/>
      <c r="AO25" s="37"/>
      <c r="AP25" s="37"/>
      <c r="AQ25" s="37"/>
    </row>
    <row r="26" spans="1:43" ht="12.75" customHeight="1">
      <c r="A26" s="202"/>
      <c r="B26" s="118"/>
      <c r="C26" s="205"/>
      <c r="D26" s="269"/>
      <c r="E26" s="216">
        <v>2100</v>
      </c>
      <c r="F26" s="77">
        <f t="shared" si="12"/>
        <v>3770</v>
      </c>
      <c r="G26" s="217">
        <f t="shared" si="3"/>
        <v>962</v>
      </c>
      <c r="H26" s="77">
        <f t="shared" si="4"/>
        <v>5845</v>
      </c>
      <c r="I26" s="217">
        <f t="shared" si="5"/>
        <v>1492</v>
      </c>
      <c r="J26" s="77">
        <f t="shared" si="6"/>
        <v>3949</v>
      </c>
      <c r="K26" s="217">
        <f t="shared" si="7"/>
        <v>1492</v>
      </c>
      <c r="L26" s="206"/>
      <c r="M26" s="77">
        <f t="shared" si="8"/>
        <v>7096</v>
      </c>
      <c r="N26" s="217">
        <f t="shared" si="9"/>
        <v>2208</v>
      </c>
      <c r="O26" s="77">
        <f t="shared" si="10"/>
        <v>4795</v>
      </c>
      <c r="P26" s="217">
        <f t="shared" si="11"/>
        <v>2208</v>
      </c>
      <c r="Q26" s="207"/>
      <c r="R26" s="118"/>
      <c r="S26" s="118"/>
      <c r="T26" s="118"/>
      <c r="U26" s="118"/>
      <c r="V26" s="118"/>
      <c r="W26" s="208"/>
      <c r="X26" s="283"/>
      <c r="Y26" s="216">
        <v>2100</v>
      </c>
      <c r="Z26" s="77">
        <v>4712</v>
      </c>
      <c r="AA26" s="217">
        <v>1202</v>
      </c>
      <c r="AB26" s="77">
        <v>7306</v>
      </c>
      <c r="AC26" s="217">
        <v>1865</v>
      </c>
      <c r="AD26" s="77">
        <v>4936</v>
      </c>
      <c r="AE26" s="217">
        <v>1865</v>
      </c>
      <c r="AF26" s="81"/>
      <c r="AG26" s="77">
        <v>8870</v>
      </c>
      <c r="AH26" s="217">
        <v>2760</v>
      </c>
      <c r="AI26" s="77">
        <v>5994</v>
      </c>
      <c r="AJ26" s="217">
        <v>2760</v>
      </c>
      <c r="AK26" s="209"/>
      <c r="AL26" s="37"/>
      <c r="AM26" s="37"/>
      <c r="AN26" s="37"/>
      <c r="AO26" s="37"/>
      <c r="AP26" s="37"/>
      <c r="AQ26" s="37"/>
    </row>
    <row r="27" spans="1:43" ht="12.75" customHeight="1">
      <c r="A27" s="202"/>
      <c r="B27" s="118"/>
      <c r="C27" s="205"/>
      <c r="D27" s="269"/>
      <c r="E27" s="216">
        <v>2400</v>
      </c>
      <c r="F27" s="77">
        <f t="shared" si="12"/>
        <v>4607</v>
      </c>
      <c r="G27" s="217">
        <f t="shared" si="3"/>
        <v>1175</v>
      </c>
      <c r="H27" s="77">
        <f t="shared" si="4"/>
        <v>7143</v>
      </c>
      <c r="I27" s="217">
        <f t="shared" si="5"/>
        <v>1823</v>
      </c>
      <c r="J27" s="77">
        <f t="shared" si="6"/>
        <v>4826</v>
      </c>
      <c r="K27" s="217">
        <f t="shared" si="7"/>
        <v>1823</v>
      </c>
      <c r="L27" s="206"/>
      <c r="M27" s="77">
        <f t="shared" si="8"/>
        <v>8674</v>
      </c>
      <c r="N27" s="217">
        <f t="shared" si="9"/>
        <v>2699</v>
      </c>
      <c r="O27" s="77">
        <f t="shared" si="10"/>
        <v>5860</v>
      </c>
      <c r="P27" s="217">
        <f t="shared" si="11"/>
        <v>2699</v>
      </c>
      <c r="Q27" s="207"/>
      <c r="R27" s="118"/>
      <c r="S27" s="118"/>
      <c r="T27" s="118"/>
      <c r="U27" s="118"/>
      <c r="V27" s="118"/>
      <c r="W27" s="208"/>
      <c r="X27" s="283"/>
      <c r="Y27" s="216">
        <v>2400</v>
      </c>
      <c r="Z27" s="77">
        <v>5759</v>
      </c>
      <c r="AA27" s="217">
        <v>1469</v>
      </c>
      <c r="AB27" s="77">
        <v>8929</v>
      </c>
      <c r="AC27" s="217">
        <v>2279</v>
      </c>
      <c r="AD27" s="77">
        <v>6033</v>
      </c>
      <c r="AE27" s="217">
        <v>2279</v>
      </c>
      <c r="AF27" s="81"/>
      <c r="AG27" s="77">
        <v>10842</v>
      </c>
      <c r="AH27" s="217">
        <v>3374</v>
      </c>
      <c r="AI27" s="77">
        <v>7325</v>
      </c>
      <c r="AJ27" s="217">
        <v>3374</v>
      </c>
      <c r="AK27" s="209"/>
      <c r="AL27" s="37"/>
      <c r="AM27" s="37"/>
      <c r="AN27" s="37"/>
      <c r="AO27" s="37"/>
      <c r="AP27" s="37"/>
      <c r="AQ27" s="37"/>
    </row>
    <row r="28" spans="1:43" ht="13.5" customHeight="1" thickBot="1">
      <c r="A28" s="202"/>
      <c r="B28" s="118"/>
      <c r="C28" s="205"/>
      <c r="D28" s="270"/>
      <c r="E28" s="218">
        <v>2700</v>
      </c>
      <c r="F28" s="83">
        <f t="shared" si="12"/>
        <v>5524</v>
      </c>
      <c r="G28" s="219">
        <f t="shared" si="3"/>
        <v>1409</v>
      </c>
      <c r="H28" s="83">
        <f t="shared" si="4"/>
        <v>8564</v>
      </c>
      <c r="I28" s="219">
        <f t="shared" si="5"/>
        <v>2186</v>
      </c>
      <c r="J28" s="83">
        <f t="shared" si="6"/>
        <v>5786</v>
      </c>
      <c r="K28" s="219">
        <f t="shared" si="7"/>
        <v>2186</v>
      </c>
      <c r="L28" s="206"/>
      <c r="M28" s="83">
        <f t="shared" si="8"/>
        <v>10398</v>
      </c>
      <c r="N28" s="219">
        <f t="shared" si="9"/>
        <v>3236</v>
      </c>
      <c r="O28" s="83">
        <f t="shared" si="10"/>
        <v>7026</v>
      </c>
      <c r="P28" s="219">
        <f t="shared" si="11"/>
        <v>3236</v>
      </c>
      <c r="Q28" s="207"/>
      <c r="R28" s="118"/>
      <c r="S28" s="118"/>
      <c r="T28" s="118"/>
      <c r="U28" s="118"/>
      <c r="V28" s="118"/>
      <c r="W28" s="208"/>
      <c r="X28" s="284"/>
      <c r="Y28" s="218">
        <v>2700</v>
      </c>
      <c r="Z28" s="83">
        <v>6905</v>
      </c>
      <c r="AA28" s="219">
        <v>1761</v>
      </c>
      <c r="AB28" s="83">
        <v>10705</v>
      </c>
      <c r="AC28" s="219">
        <v>2733</v>
      </c>
      <c r="AD28" s="83">
        <v>7233</v>
      </c>
      <c r="AE28" s="219">
        <v>2733</v>
      </c>
      <c r="AF28" s="81"/>
      <c r="AG28" s="83">
        <v>12998</v>
      </c>
      <c r="AH28" s="219">
        <v>4045</v>
      </c>
      <c r="AI28" s="83">
        <v>8782</v>
      </c>
      <c r="AJ28" s="219">
        <v>4045</v>
      </c>
      <c r="AK28" s="209"/>
      <c r="AL28" s="37"/>
      <c r="AM28" s="37"/>
      <c r="AN28" s="37"/>
      <c r="AO28" s="37"/>
      <c r="AP28" s="37"/>
      <c r="AQ28" s="37"/>
    </row>
    <row r="29" spans="1:43" ht="12.75" customHeight="1">
      <c r="A29" s="202"/>
      <c r="B29" s="118"/>
      <c r="C29" s="118"/>
      <c r="D29" s="88"/>
      <c r="E29" s="220"/>
      <c r="F29" s="170" t="s">
        <v>69</v>
      </c>
      <c r="G29" s="221" t="str">
        <f t="shared" ref="G29" si="13">$Y$11</f>
        <v>medium</v>
      </c>
      <c r="H29" s="88"/>
      <c r="I29" s="88"/>
      <c r="J29" s="88"/>
      <c r="K29" s="88"/>
      <c r="L29" s="118"/>
      <c r="M29" s="222"/>
      <c r="N29" s="88"/>
      <c r="O29" s="170" t="s">
        <v>69</v>
      </c>
      <c r="P29" s="223" t="str">
        <f>$Y$11</f>
        <v>medium</v>
      </c>
      <c r="Q29" s="118"/>
      <c r="R29" s="118"/>
      <c r="S29" s="118"/>
      <c r="T29" s="118"/>
      <c r="U29" s="118"/>
      <c r="V29" s="118"/>
      <c r="W29" s="224"/>
      <c r="X29" s="225" t="s">
        <v>50</v>
      </c>
      <c r="Y29" s="88"/>
      <c r="Z29" s="88"/>
      <c r="AA29" s="88"/>
      <c r="AB29" s="88"/>
      <c r="AC29" s="88"/>
      <c r="AD29" s="88"/>
      <c r="AE29" s="226"/>
      <c r="AF29" s="131"/>
      <c r="AG29" s="225" t="s">
        <v>50</v>
      </c>
      <c r="AH29" s="227"/>
      <c r="AI29" s="228"/>
      <c r="AJ29" s="228"/>
      <c r="AK29" s="37"/>
      <c r="AL29" s="37"/>
      <c r="AM29" s="37"/>
      <c r="AN29" s="37"/>
      <c r="AO29" s="37"/>
      <c r="AP29" s="37"/>
      <c r="AQ29" s="37"/>
    </row>
    <row r="30" spans="1:43" ht="12.75" customHeight="1">
      <c r="A30" s="202"/>
      <c r="B30" s="118"/>
      <c r="C30" s="118"/>
      <c r="D30" s="118"/>
      <c r="E30" s="118"/>
      <c r="F30" s="118"/>
      <c r="G30" s="118"/>
      <c r="H30" s="118"/>
      <c r="I30" s="118"/>
      <c r="J30" s="118"/>
      <c r="K30" s="118"/>
      <c r="L30" s="118"/>
      <c r="M30" s="118"/>
      <c r="N30" s="118"/>
      <c r="O30" s="118"/>
      <c r="P30" s="118"/>
      <c r="Q30" s="118"/>
      <c r="R30" s="118"/>
      <c r="S30" s="118"/>
      <c r="T30" s="118"/>
      <c r="U30" s="118"/>
      <c r="V30" s="118"/>
      <c r="W30" s="105"/>
      <c r="X30" s="179"/>
      <c r="Y30" s="179"/>
      <c r="Z30" s="179"/>
      <c r="AA30" s="179"/>
      <c r="AB30" s="179"/>
      <c r="AC30" s="179"/>
      <c r="AD30" s="179"/>
      <c r="AE30" s="37"/>
      <c r="AF30" s="37"/>
      <c r="AG30" s="179"/>
      <c r="AH30" s="37"/>
      <c r="AI30" s="37"/>
      <c r="AJ30" s="37"/>
      <c r="AK30" s="37"/>
      <c r="AL30" s="37"/>
      <c r="AM30" s="37"/>
      <c r="AN30" s="37"/>
      <c r="AO30" s="37"/>
      <c r="AP30" s="37"/>
      <c r="AQ30" s="37"/>
    </row>
    <row r="31" spans="1:43" ht="12.75" customHeight="1">
      <c r="A31" s="202"/>
      <c r="B31" s="118"/>
      <c r="C31" s="118"/>
      <c r="D31" s="118"/>
      <c r="E31" s="118"/>
      <c r="F31" s="118"/>
      <c r="G31" s="118"/>
      <c r="H31" s="118"/>
      <c r="I31" s="118"/>
      <c r="J31" s="118"/>
      <c r="K31" s="118"/>
      <c r="L31" s="118"/>
      <c r="M31" s="118"/>
      <c r="N31" s="118"/>
      <c r="O31" s="118"/>
      <c r="P31" s="118"/>
      <c r="Q31" s="118"/>
      <c r="R31" s="118"/>
      <c r="S31" s="118"/>
      <c r="T31" s="118"/>
      <c r="U31" s="118"/>
      <c r="V31" s="118"/>
      <c r="W31" s="105"/>
      <c r="X31" s="37"/>
      <c r="Y31" s="37"/>
      <c r="Z31" s="37"/>
      <c r="AA31" s="37"/>
      <c r="AB31" s="37"/>
      <c r="AC31" s="37"/>
      <c r="AD31" s="37"/>
      <c r="AE31" s="37"/>
      <c r="AF31" s="37"/>
      <c r="AG31" s="37"/>
      <c r="AH31" s="37"/>
      <c r="AI31" s="37"/>
      <c r="AJ31" s="37"/>
      <c r="AK31" s="37"/>
      <c r="AL31" s="37"/>
      <c r="AM31" s="37"/>
      <c r="AN31" s="37"/>
      <c r="AO31" s="37"/>
      <c r="AP31" s="37"/>
      <c r="AQ31" s="37"/>
    </row>
    <row r="32" spans="1:43" ht="12.75" customHeight="1">
      <c r="A32" s="202"/>
      <c r="B32" s="118"/>
      <c r="C32" s="118"/>
      <c r="D32" s="118"/>
      <c r="E32" s="118"/>
      <c r="F32" s="118"/>
      <c r="G32" s="118"/>
      <c r="H32" s="118"/>
      <c r="I32" s="118"/>
      <c r="J32" s="118"/>
      <c r="K32" s="118"/>
      <c r="L32" s="118"/>
      <c r="M32" s="118"/>
      <c r="N32" s="118"/>
      <c r="O32" s="118"/>
      <c r="P32" s="118"/>
      <c r="Q32" s="118"/>
      <c r="R32" s="118"/>
      <c r="S32" s="118"/>
      <c r="T32" s="118"/>
      <c r="U32" s="118"/>
      <c r="V32" s="118"/>
      <c r="W32" s="105"/>
      <c r="X32" s="37"/>
      <c r="Y32" s="37"/>
      <c r="Z32" s="37"/>
      <c r="AA32" s="37"/>
      <c r="AB32" s="37"/>
      <c r="AC32" s="37"/>
      <c r="AD32" s="37"/>
      <c r="AE32" s="37"/>
      <c r="AF32" s="37"/>
      <c r="AG32" s="37"/>
      <c r="AH32" s="37"/>
      <c r="AI32" s="37"/>
      <c r="AJ32" s="37"/>
      <c r="AK32" s="37"/>
      <c r="AL32" s="37"/>
      <c r="AM32" s="37"/>
      <c r="AN32" s="37"/>
      <c r="AO32" s="37"/>
      <c r="AP32" s="37"/>
      <c r="AQ32" s="37"/>
    </row>
    <row r="33" spans="1:43" ht="12.75" customHeight="1">
      <c r="A33" s="202"/>
      <c r="B33" s="118"/>
      <c r="C33" s="118"/>
      <c r="D33" s="118"/>
      <c r="E33" s="118"/>
      <c r="F33" s="118"/>
      <c r="G33" s="118"/>
      <c r="H33" s="118"/>
      <c r="I33" s="118"/>
      <c r="J33" s="118"/>
      <c r="K33" s="118"/>
      <c r="L33" s="118"/>
      <c r="M33" s="118"/>
      <c r="N33" s="118"/>
      <c r="O33" s="118"/>
      <c r="P33" s="118"/>
      <c r="Q33" s="118"/>
      <c r="R33" s="118"/>
      <c r="S33" s="118"/>
      <c r="T33" s="118"/>
      <c r="U33" s="118"/>
      <c r="V33" s="118"/>
      <c r="W33" s="105"/>
      <c r="X33" s="37"/>
      <c r="Y33" s="37"/>
      <c r="Z33" s="37"/>
      <c r="AA33" s="37"/>
      <c r="AB33" s="37"/>
      <c r="AC33" s="37"/>
      <c r="AD33" s="37"/>
      <c r="AE33" s="37"/>
      <c r="AF33" s="37"/>
      <c r="AG33" s="37"/>
      <c r="AH33" s="37"/>
      <c r="AI33" s="37"/>
      <c r="AJ33" s="37"/>
      <c r="AK33" s="37"/>
      <c r="AL33" s="37"/>
      <c r="AM33" s="37"/>
      <c r="AN33" s="37"/>
      <c r="AO33" s="37"/>
      <c r="AP33" s="37"/>
      <c r="AQ33" s="37"/>
    </row>
    <row r="34" spans="1:43" ht="12.75" customHeight="1">
      <c r="A34" s="202"/>
      <c r="B34" s="118"/>
      <c r="C34" s="118"/>
      <c r="D34" s="118"/>
      <c r="E34" s="118"/>
      <c r="F34" s="118"/>
      <c r="G34" s="118"/>
      <c r="H34" s="118"/>
      <c r="I34" s="118"/>
      <c r="J34" s="118"/>
      <c r="K34" s="118"/>
      <c r="L34" s="118"/>
      <c r="M34" s="118"/>
      <c r="N34" s="118"/>
      <c r="O34" s="118"/>
      <c r="P34" s="118"/>
      <c r="Q34" s="118"/>
      <c r="R34" s="118"/>
      <c r="S34" s="118"/>
      <c r="T34" s="118"/>
      <c r="U34" s="118"/>
      <c r="V34" s="118"/>
      <c r="W34" s="105"/>
      <c r="X34" s="37"/>
      <c r="Y34" s="37"/>
      <c r="Z34" s="37"/>
      <c r="AA34" s="37"/>
      <c r="AB34" s="37"/>
      <c r="AC34" s="37"/>
      <c r="AD34" s="37"/>
      <c r="AE34" s="37"/>
      <c r="AF34" s="37"/>
      <c r="AG34" s="37"/>
      <c r="AH34" s="37"/>
      <c r="AI34" s="37"/>
      <c r="AJ34" s="37"/>
      <c r="AK34" s="37"/>
      <c r="AL34" s="37"/>
      <c r="AM34" s="37"/>
      <c r="AN34" s="37"/>
      <c r="AO34" s="37"/>
      <c r="AP34" s="37"/>
      <c r="AQ34" s="37"/>
    </row>
    <row r="35" spans="1:43" ht="12.75" customHeight="1">
      <c r="A35" s="202"/>
      <c r="B35" s="118"/>
      <c r="C35" s="118"/>
      <c r="D35" s="118"/>
      <c r="E35" s="118"/>
      <c r="F35" s="118"/>
      <c r="G35" s="118"/>
      <c r="H35" s="118"/>
      <c r="I35" s="118"/>
      <c r="J35" s="118"/>
      <c r="K35" s="118"/>
      <c r="L35" s="118"/>
      <c r="M35" s="118"/>
      <c r="N35" s="118"/>
      <c r="O35" s="118"/>
      <c r="P35" s="118"/>
      <c r="Q35" s="118"/>
      <c r="R35" s="118"/>
      <c r="S35" s="118"/>
      <c r="T35" s="118"/>
      <c r="U35" s="118"/>
      <c r="V35" s="118"/>
      <c r="W35" s="105"/>
      <c r="X35" s="37"/>
      <c r="Y35" s="37"/>
      <c r="Z35" s="37"/>
      <c r="AA35" s="37"/>
      <c r="AB35" s="37"/>
      <c r="AC35" s="37"/>
      <c r="AD35" s="37"/>
      <c r="AE35" s="37"/>
      <c r="AF35" s="37"/>
      <c r="AG35" s="37"/>
      <c r="AH35" s="37"/>
      <c r="AI35" s="37"/>
      <c r="AJ35" s="37"/>
      <c r="AK35" s="37"/>
      <c r="AL35" s="37"/>
      <c r="AM35" s="37"/>
      <c r="AN35" s="37"/>
      <c r="AO35" s="37"/>
      <c r="AP35" s="37"/>
      <c r="AQ35" s="37"/>
    </row>
    <row r="36" spans="1:43" ht="12.75" customHeight="1">
      <c r="A36" s="202"/>
      <c r="B36" s="118"/>
      <c r="C36" s="118"/>
      <c r="D36" s="118"/>
      <c r="E36" s="118"/>
      <c r="F36" s="118"/>
      <c r="G36" s="118"/>
      <c r="H36" s="118"/>
      <c r="I36" s="118"/>
      <c r="J36" s="118"/>
      <c r="K36" s="118"/>
      <c r="L36" s="118"/>
      <c r="M36" s="118"/>
      <c r="N36" s="118"/>
      <c r="O36" s="118"/>
      <c r="P36" s="118"/>
      <c r="Q36" s="118"/>
      <c r="R36" s="118"/>
      <c r="S36" s="118"/>
      <c r="T36" s="118"/>
      <c r="U36" s="118"/>
      <c r="V36" s="118"/>
      <c r="W36" s="105"/>
      <c r="X36" s="37"/>
      <c r="Y36" s="37"/>
      <c r="Z36" s="37"/>
      <c r="AA36" s="37"/>
      <c r="AB36" s="37"/>
      <c r="AC36" s="37"/>
      <c r="AD36" s="37"/>
      <c r="AE36" s="37"/>
      <c r="AF36" s="37"/>
      <c r="AG36" s="37"/>
      <c r="AH36" s="37"/>
      <c r="AI36" s="37"/>
      <c r="AJ36" s="37"/>
      <c r="AK36" s="37"/>
      <c r="AL36" s="37"/>
      <c r="AM36" s="37"/>
      <c r="AN36" s="37"/>
      <c r="AO36" s="37"/>
      <c r="AP36" s="37"/>
      <c r="AQ36" s="37"/>
    </row>
    <row r="37" spans="1:43" ht="12.75" customHeight="1">
      <c r="A37" s="202"/>
      <c r="B37" s="118"/>
      <c r="C37" s="118"/>
      <c r="D37" s="118"/>
      <c r="E37" s="118"/>
      <c r="F37" s="118"/>
      <c r="G37" s="118"/>
      <c r="H37" s="118"/>
      <c r="I37" s="118"/>
      <c r="J37" s="118"/>
      <c r="K37" s="118"/>
      <c r="L37" s="118"/>
      <c r="M37" s="118"/>
      <c r="N37" s="118"/>
      <c r="O37" s="118"/>
      <c r="P37" s="118"/>
      <c r="Q37" s="118"/>
      <c r="R37" s="118"/>
      <c r="S37" s="118"/>
      <c r="T37" s="118"/>
      <c r="U37" s="118"/>
      <c r="V37" s="118"/>
      <c r="W37" s="105"/>
      <c r="X37" s="37"/>
      <c r="Y37" s="37"/>
      <c r="Z37" s="37"/>
      <c r="AA37" s="37"/>
      <c r="AB37" s="37"/>
      <c r="AC37" s="37"/>
      <c r="AD37" s="37"/>
      <c r="AE37" s="37"/>
      <c r="AF37" s="37"/>
      <c r="AG37" s="37"/>
      <c r="AH37" s="37"/>
      <c r="AI37" s="37"/>
      <c r="AJ37" s="37"/>
      <c r="AK37" s="37"/>
      <c r="AL37" s="37"/>
      <c r="AM37" s="37"/>
      <c r="AN37" s="37"/>
      <c r="AO37" s="37"/>
      <c r="AP37" s="37"/>
      <c r="AQ37" s="37"/>
    </row>
    <row r="38" spans="1:43" ht="12.75" customHeight="1">
      <c r="A38" s="202"/>
      <c r="B38" s="118"/>
      <c r="C38" s="118"/>
      <c r="D38" s="118"/>
      <c r="E38" s="118"/>
      <c r="F38" s="118"/>
      <c r="G38" s="118"/>
      <c r="H38" s="118"/>
      <c r="I38" s="118"/>
      <c r="J38" s="118"/>
      <c r="K38" s="118"/>
      <c r="L38" s="118"/>
      <c r="M38" s="118"/>
      <c r="N38" s="118"/>
      <c r="O38" s="118"/>
      <c r="P38" s="118"/>
      <c r="Q38" s="118"/>
      <c r="R38" s="118"/>
      <c r="S38" s="118"/>
      <c r="T38" s="118"/>
      <c r="U38" s="118"/>
      <c r="V38" s="118"/>
      <c r="W38" s="105"/>
      <c r="X38" s="37"/>
      <c r="Y38" s="37"/>
      <c r="Z38" s="37"/>
      <c r="AA38" s="37"/>
      <c r="AB38" s="37"/>
      <c r="AC38" s="37"/>
      <c r="AD38" s="37"/>
      <c r="AE38" s="37"/>
      <c r="AF38" s="37"/>
      <c r="AG38" s="37"/>
      <c r="AH38" s="37"/>
      <c r="AI38" s="37"/>
      <c r="AJ38" s="37"/>
      <c r="AK38" s="37"/>
      <c r="AL38" s="37"/>
      <c r="AM38" s="37"/>
      <c r="AN38" s="37"/>
      <c r="AO38" s="37"/>
      <c r="AP38" s="37"/>
      <c r="AQ38" s="37"/>
    </row>
    <row r="39" spans="1:43" ht="12.75" customHeight="1">
      <c r="A39" s="202"/>
      <c r="B39" s="118"/>
      <c r="C39" s="118"/>
      <c r="D39" s="118"/>
      <c r="E39" s="118"/>
      <c r="F39" s="118"/>
      <c r="G39" s="118"/>
      <c r="H39" s="118"/>
      <c r="I39" s="118"/>
      <c r="J39" s="118"/>
      <c r="K39" s="118"/>
      <c r="L39" s="118"/>
      <c r="M39" s="118"/>
      <c r="N39" s="118"/>
      <c r="O39" s="118"/>
      <c r="P39" s="118"/>
      <c r="Q39" s="118"/>
      <c r="R39" s="118"/>
      <c r="S39" s="118"/>
      <c r="T39" s="118"/>
      <c r="U39" s="118"/>
      <c r="V39" s="118"/>
      <c r="W39" s="105"/>
      <c r="X39" s="37"/>
      <c r="Y39" s="37"/>
      <c r="Z39" s="37"/>
      <c r="AA39" s="37"/>
      <c r="AB39" s="37"/>
      <c r="AC39" s="37"/>
      <c r="AD39" s="37"/>
      <c r="AE39" s="37"/>
      <c r="AF39" s="37"/>
      <c r="AG39" s="37"/>
      <c r="AH39" s="37"/>
      <c r="AI39" s="37"/>
      <c r="AJ39" s="37"/>
      <c r="AK39" s="37"/>
      <c r="AL39" s="37"/>
      <c r="AM39" s="37"/>
      <c r="AN39" s="37"/>
      <c r="AO39" s="37"/>
      <c r="AP39" s="37"/>
      <c r="AQ39" s="37"/>
    </row>
    <row r="40" spans="1:43" ht="12.75" customHeight="1">
      <c r="A40" s="202"/>
      <c r="B40" s="118"/>
      <c r="C40" s="118"/>
      <c r="D40" s="118"/>
      <c r="E40" s="118"/>
      <c r="F40" s="118"/>
      <c r="G40" s="118"/>
      <c r="H40" s="118"/>
      <c r="I40" s="118"/>
      <c r="J40" s="118"/>
      <c r="K40" s="118"/>
      <c r="L40" s="118"/>
      <c r="M40" s="118"/>
      <c r="N40" s="118"/>
      <c r="O40" s="118"/>
      <c r="P40" s="118"/>
      <c r="Q40" s="118"/>
      <c r="R40" s="118"/>
      <c r="S40" s="118"/>
      <c r="T40" s="118"/>
      <c r="U40" s="118"/>
      <c r="V40" s="118"/>
      <c r="W40" s="105"/>
      <c r="X40" s="37"/>
      <c r="Y40" s="37"/>
      <c r="Z40" s="37"/>
      <c r="AA40" s="37"/>
      <c r="AB40" s="37"/>
      <c r="AC40" s="37"/>
      <c r="AD40" s="37"/>
      <c r="AE40" s="37"/>
      <c r="AF40" s="37"/>
      <c r="AG40" s="37"/>
      <c r="AH40" s="37"/>
      <c r="AI40" s="37"/>
      <c r="AJ40" s="37"/>
      <c r="AK40" s="37"/>
      <c r="AL40" s="37"/>
      <c r="AM40" s="37"/>
      <c r="AN40" s="37"/>
      <c r="AO40" s="37"/>
      <c r="AP40" s="37"/>
      <c r="AQ40" s="37"/>
    </row>
    <row r="41" spans="1:43" ht="12.75" customHeight="1">
      <c r="A41" s="202"/>
      <c r="B41" s="118"/>
      <c r="C41" s="118"/>
      <c r="D41" s="118"/>
      <c r="E41" s="118"/>
      <c r="F41" s="118"/>
      <c r="G41" s="118"/>
      <c r="H41" s="118"/>
      <c r="I41" s="118"/>
      <c r="J41" s="118"/>
      <c r="K41" s="118"/>
      <c r="L41" s="118"/>
      <c r="M41" s="118"/>
      <c r="N41" s="118"/>
      <c r="O41" s="118"/>
      <c r="P41" s="118"/>
      <c r="Q41" s="118"/>
      <c r="R41" s="118"/>
      <c r="S41" s="118"/>
      <c r="T41" s="118"/>
      <c r="U41" s="118"/>
      <c r="V41" s="118"/>
      <c r="W41" s="105"/>
      <c r="X41" s="37"/>
      <c r="Y41" s="37"/>
      <c r="Z41" s="37"/>
      <c r="AA41" s="37"/>
      <c r="AB41" s="37"/>
      <c r="AC41" s="37"/>
      <c r="AD41" s="37"/>
      <c r="AE41" s="37"/>
      <c r="AF41" s="37"/>
      <c r="AG41" s="37"/>
      <c r="AH41" s="37"/>
      <c r="AI41" s="37"/>
      <c r="AJ41" s="37"/>
      <c r="AK41" s="37"/>
      <c r="AL41" s="37"/>
      <c r="AM41" s="37"/>
      <c r="AN41" s="37"/>
      <c r="AO41" s="37"/>
      <c r="AP41" s="37"/>
      <c r="AQ41" s="37"/>
    </row>
    <row r="42" spans="1:43" ht="12.75" customHeight="1">
      <c r="A42" s="202"/>
      <c r="B42" s="118"/>
      <c r="C42" s="118"/>
      <c r="D42" s="118"/>
      <c r="E42" s="118"/>
      <c r="F42" s="118"/>
      <c r="G42" s="118"/>
      <c r="H42" s="118"/>
      <c r="I42" s="118"/>
      <c r="J42" s="118"/>
      <c r="K42" s="118"/>
      <c r="L42" s="118"/>
      <c r="M42" s="118"/>
      <c r="N42" s="118"/>
      <c r="O42" s="118"/>
      <c r="P42" s="118"/>
      <c r="Q42" s="118"/>
      <c r="R42" s="118"/>
      <c r="S42" s="118"/>
      <c r="T42" s="118"/>
      <c r="U42" s="118"/>
      <c r="V42" s="118"/>
      <c r="W42" s="105"/>
      <c r="X42" s="37"/>
      <c r="Y42" s="37"/>
      <c r="Z42" s="37"/>
      <c r="AA42" s="37"/>
      <c r="AB42" s="37"/>
      <c r="AC42" s="37"/>
      <c r="AD42" s="37"/>
      <c r="AE42" s="37"/>
      <c r="AF42" s="37"/>
      <c r="AG42" s="37"/>
      <c r="AH42" s="37"/>
      <c r="AI42" s="37"/>
      <c r="AJ42" s="37"/>
      <c r="AK42" s="37"/>
      <c r="AL42" s="37"/>
      <c r="AM42" s="37"/>
      <c r="AN42" s="37"/>
      <c r="AO42" s="37"/>
      <c r="AP42" s="37"/>
      <c r="AQ42" s="37"/>
    </row>
    <row r="43" spans="1:43" ht="12.75" customHeight="1">
      <c r="A43" s="202"/>
      <c r="B43" s="118"/>
      <c r="C43" s="118"/>
      <c r="D43" s="118"/>
      <c r="E43" s="118"/>
      <c r="F43" s="118"/>
      <c r="G43" s="118"/>
      <c r="H43" s="118"/>
      <c r="I43" s="118"/>
      <c r="J43" s="118"/>
      <c r="K43" s="118"/>
      <c r="L43" s="118"/>
      <c r="M43" s="118"/>
      <c r="N43" s="118"/>
      <c r="O43" s="118"/>
      <c r="P43" s="118"/>
      <c r="Q43" s="118"/>
      <c r="R43" s="118"/>
      <c r="S43" s="118"/>
      <c r="T43" s="118"/>
      <c r="U43" s="118"/>
      <c r="V43" s="118"/>
      <c r="W43" s="105"/>
      <c r="X43" s="37"/>
      <c r="Y43" s="37"/>
      <c r="Z43" s="37"/>
      <c r="AA43" s="37"/>
      <c r="AB43" s="37"/>
      <c r="AC43" s="37"/>
      <c r="AD43" s="37"/>
      <c r="AE43" s="37"/>
      <c r="AF43" s="37"/>
      <c r="AG43" s="37"/>
      <c r="AH43" s="37"/>
      <c r="AI43" s="37"/>
      <c r="AJ43" s="37"/>
      <c r="AK43" s="37"/>
      <c r="AL43" s="37"/>
      <c r="AM43" s="37"/>
      <c r="AN43" s="37"/>
      <c r="AO43" s="37"/>
      <c r="AP43" s="37"/>
      <c r="AQ43" s="37"/>
    </row>
    <row r="44" spans="1:43" ht="12.75" customHeight="1">
      <c r="A44" s="202"/>
      <c r="B44" s="118"/>
      <c r="C44" s="118"/>
      <c r="D44" s="118"/>
      <c r="E44" s="118"/>
      <c r="F44" s="118"/>
      <c r="G44" s="118"/>
      <c r="H44" s="118"/>
      <c r="I44" s="118"/>
      <c r="J44" s="118"/>
      <c r="K44" s="118"/>
      <c r="L44" s="118"/>
      <c r="M44" s="118"/>
      <c r="N44" s="118"/>
      <c r="O44" s="118"/>
      <c r="P44" s="118"/>
      <c r="Q44" s="118"/>
      <c r="R44" s="118"/>
      <c r="S44" s="118"/>
      <c r="T44" s="118"/>
      <c r="U44" s="118"/>
      <c r="V44" s="118"/>
      <c r="W44" s="105"/>
      <c r="X44" s="37"/>
      <c r="Y44" s="37"/>
      <c r="Z44" s="37"/>
      <c r="AA44" s="37"/>
      <c r="AB44" s="37"/>
      <c r="AC44" s="37"/>
      <c r="AD44" s="37"/>
      <c r="AE44" s="37"/>
      <c r="AF44" s="37"/>
      <c r="AG44" s="37"/>
      <c r="AH44" s="37"/>
      <c r="AI44" s="37"/>
      <c r="AJ44" s="37"/>
      <c r="AK44" s="37"/>
      <c r="AL44" s="37"/>
      <c r="AM44" s="37"/>
      <c r="AN44" s="37"/>
      <c r="AO44" s="37"/>
      <c r="AP44" s="37"/>
      <c r="AQ44" s="37"/>
    </row>
    <row r="45" spans="1:43" ht="12.75" customHeight="1">
      <c r="A45" s="202"/>
      <c r="B45" s="118"/>
      <c r="C45" s="118"/>
      <c r="D45" s="118"/>
      <c r="E45" s="118"/>
      <c r="F45" s="118"/>
      <c r="G45" s="118"/>
      <c r="H45" s="118"/>
      <c r="I45" s="118"/>
      <c r="J45" s="118"/>
      <c r="K45" s="118"/>
      <c r="L45" s="118"/>
      <c r="M45" s="118"/>
      <c r="N45" s="118"/>
      <c r="O45" s="118"/>
      <c r="P45" s="118"/>
      <c r="Q45" s="118"/>
      <c r="R45" s="118"/>
      <c r="S45" s="118"/>
      <c r="T45" s="118"/>
      <c r="U45" s="118"/>
      <c r="V45" s="118"/>
      <c r="W45" s="105"/>
      <c r="X45" s="37"/>
      <c r="Y45" s="37"/>
      <c r="Z45" s="37"/>
      <c r="AA45" s="37"/>
      <c r="AB45" s="37"/>
      <c r="AC45" s="37"/>
      <c r="AD45" s="37"/>
      <c r="AE45" s="37"/>
      <c r="AF45" s="37"/>
      <c r="AG45" s="37"/>
      <c r="AH45" s="37"/>
      <c r="AI45" s="37"/>
      <c r="AJ45" s="37"/>
      <c r="AK45" s="37"/>
      <c r="AL45" s="37"/>
      <c r="AM45" s="37"/>
      <c r="AN45" s="37"/>
      <c r="AO45" s="37"/>
      <c r="AP45" s="37"/>
      <c r="AQ45" s="37"/>
    </row>
    <row r="46" spans="1:43" ht="12.75" customHeight="1">
      <c r="A46" s="202"/>
      <c r="B46" s="118"/>
      <c r="C46" s="118"/>
      <c r="D46" s="118"/>
      <c r="E46" s="118"/>
      <c r="F46" s="118"/>
      <c r="G46" s="118"/>
      <c r="H46" s="118"/>
      <c r="I46" s="118"/>
      <c r="J46" s="118"/>
      <c r="K46" s="118"/>
      <c r="L46" s="118"/>
      <c r="M46" s="118"/>
      <c r="N46" s="118"/>
      <c r="O46" s="118"/>
      <c r="P46" s="118"/>
      <c r="Q46" s="118"/>
      <c r="R46" s="118"/>
      <c r="S46" s="118"/>
      <c r="T46" s="118"/>
      <c r="U46" s="118"/>
      <c r="V46" s="118"/>
      <c r="W46" s="105"/>
      <c r="X46" s="37"/>
      <c r="Y46" s="37"/>
      <c r="Z46" s="37"/>
      <c r="AA46" s="37"/>
      <c r="AB46" s="37"/>
      <c r="AC46" s="37"/>
      <c r="AD46" s="37"/>
      <c r="AE46" s="37"/>
      <c r="AF46" s="37"/>
      <c r="AG46" s="37"/>
      <c r="AH46" s="37"/>
      <c r="AI46" s="37"/>
      <c r="AJ46" s="37"/>
      <c r="AK46" s="37"/>
      <c r="AL46" s="37"/>
      <c r="AM46" s="37"/>
      <c r="AN46" s="37"/>
      <c r="AO46" s="37"/>
      <c r="AP46" s="37"/>
      <c r="AQ46" s="37"/>
    </row>
    <row r="47" spans="1:43" ht="12.75" customHeight="1">
      <c r="A47" s="202"/>
      <c r="B47" s="118"/>
      <c r="C47" s="118"/>
      <c r="D47" s="118"/>
      <c r="E47" s="118"/>
      <c r="F47" s="118"/>
      <c r="G47" s="118"/>
      <c r="H47" s="118"/>
      <c r="I47" s="118"/>
      <c r="J47" s="118"/>
      <c r="K47" s="118"/>
      <c r="L47" s="118"/>
      <c r="M47" s="118"/>
      <c r="N47" s="118"/>
      <c r="O47" s="118"/>
      <c r="P47" s="118"/>
      <c r="Q47" s="118"/>
      <c r="R47" s="118"/>
      <c r="S47" s="118"/>
      <c r="T47" s="118"/>
      <c r="U47" s="118"/>
      <c r="V47" s="118"/>
      <c r="W47" s="105"/>
      <c r="X47" s="37"/>
      <c r="Y47" s="37"/>
      <c r="Z47" s="37"/>
      <c r="AA47" s="37"/>
      <c r="AB47" s="37"/>
      <c r="AC47" s="37"/>
      <c r="AD47" s="37"/>
      <c r="AE47" s="37"/>
      <c r="AF47" s="37"/>
      <c r="AG47" s="37"/>
      <c r="AH47" s="37"/>
      <c r="AI47" s="37"/>
      <c r="AJ47" s="37"/>
      <c r="AK47" s="37"/>
      <c r="AL47" s="37"/>
      <c r="AM47" s="37"/>
      <c r="AN47" s="37"/>
      <c r="AO47" s="37"/>
      <c r="AP47" s="37"/>
      <c r="AQ47" s="37"/>
    </row>
    <row r="48" spans="1:43" ht="12.75" customHeight="1">
      <c r="A48" s="202"/>
      <c r="B48" s="118"/>
      <c r="C48" s="118"/>
      <c r="D48" s="118"/>
      <c r="E48" s="118"/>
      <c r="F48" s="118"/>
      <c r="G48" s="118"/>
      <c r="H48" s="118"/>
      <c r="I48" s="118"/>
      <c r="J48" s="118"/>
      <c r="K48" s="118"/>
      <c r="L48" s="118"/>
      <c r="M48" s="118"/>
      <c r="N48" s="118"/>
      <c r="O48" s="118"/>
      <c r="P48" s="118"/>
      <c r="Q48" s="118"/>
      <c r="R48" s="118"/>
      <c r="S48" s="118"/>
      <c r="T48" s="118"/>
      <c r="U48" s="118"/>
      <c r="V48" s="118"/>
      <c r="W48" s="105"/>
      <c r="X48" s="37"/>
      <c r="Y48" s="37"/>
      <c r="Z48" s="37"/>
      <c r="AA48" s="37"/>
      <c r="AB48" s="37"/>
      <c r="AC48" s="37"/>
      <c r="AD48" s="37"/>
      <c r="AE48" s="37"/>
      <c r="AF48" s="37"/>
      <c r="AG48" s="37"/>
      <c r="AH48" s="37"/>
      <c r="AI48" s="37"/>
      <c r="AJ48" s="37"/>
      <c r="AK48" s="37"/>
      <c r="AL48" s="37"/>
      <c r="AM48" s="37"/>
      <c r="AN48" s="37"/>
      <c r="AO48" s="37"/>
      <c r="AP48" s="37"/>
      <c r="AQ48" s="37"/>
    </row>
    <row r="49" spans="1:43" ht="12.75" customHeight="1">
      <c r="A49" s="202"/>
      <c r="B49" s="118"/>
      <c r="C49" s="118"/>
      <c r="D49" s="118"/>
      <c r="E49" s="118"/>
      <c r="F49" s="118"/>
      <c r="G49" s="118"/>
      <c r="H49" s="118"/>
      <c r="I49" s="118"/>
      <c r="J49" s="118"/>
      <c r="K49" s="118"/>
      <c r="L49" s="118"/>
      <c r="M49" s="118"/>
      <c r="N49" s="118"/>
      <c r="O49" s="118"/>
      <c r="P49" s="118"/>
      <c r="Q49" s="118"/>
      <c r="R49" s="118"/>
      <c r="S49" s="118"/>
      <c r="T49" s="118"/>
      <c r="U49" s="118"/>
      <c r="V49" s="118"/>
      <c r="W49" s="105"/>
      <c r="X49" s="37"/>
      <c r="Y49" s="37"/>
      <c r="Z49" s="37"/>
      <c r="AA49" s="37"/>
      <c r="AB49" s="37"/>
      <c r="AC49" s="37"/>
      <c r="AD49" s="37"/>
      <c r="AE49" s="37"/>
      <c r="AF49" s="37"/>
      <c r="AG49" s="37"/>
      <c r="AH49" s="37"/>
      <c r="AI49" s="37"/>
      <c r="AJ49" s="37"/>
      <c r="AK49" s="37"/>
      <c r="AL49" s="37"/>
      <c r="AM49" s="37"/>
      <c r="AN49" s="37"/>
      <c r="AO49" s="37"/>
      <c r="AP49" s="37"/>
      <c r="AQ49" s="37"/>
    </row>
    <row r="50" spans="1:43" ht="12.75" customHeight="1">
      <c r="A50" s="202"/>
      <c r="B50" s="118"/>
      <c r="C50" s="118"/>
      <c r="D50" s="118"/>
      <c r="E50" s="118"/>
      <c r="F50" s="118"/>
      <c r="G50" s="118"/>
      <c r="H50" s="118"/>
      <c r="I50" s="118"/>
      <c r="J50" s="118"/>
      <c r="K50" s="118"/>
      <c r="L50" s="118"/>
      <c r="M50" s="118"/>
      <c r="N50" s="118"/>
      <c r="O50" s="118"/>
      <c r="P50" s="118"/>
      <c r="Q50" s="118"/>
      <c r="R50" s="118"/>
      <c r="S50" s="118"/>
      <c r="T50" s="118"/>
      <c r="U50" s="118"/>
      <c r="V50" s="118"/>
      <c r="W50" s="105"/>
      <c r="X50" s="37"/>
      <c r="Y50" s="37"/>
      <c r="Z50" s="37"/>
      <c r="AA50" s="37"/>
      <c r="AB50" s="37"/>
      <c r="AC50" s="37"/>
      <c r="AD50" s="37"/>
      <c r="AE50" s="37"/>
      <c r="AF50" s="37"/>
      <c r="AG50" s="37"/>
      <c r="AH50" s="37"/>
      <c r="AI50" s="37"/>
      <c r="AJ50" s="37"/>
      <c r="AK50" s="37"/>
      <c r="AL50" s="37"/>
      <c r="AM50" s="37"/>
      <c r="AN50" s="37"/>
      <c r="AO50" s="37"/>
      <c r="AP50" s="37"/>
      <c r="AQ50" s="37"/>
    </row>
    <row r="51" spans="1:43" ht="12.75" customHeight="1">
      <c r="A51" s="202"/>
      <c r="B51" s="118"/>
      <c r="C51" s="118"/>
      <c r="D51" s="118"/>
      <c r="E51" s="118"/>
      <c r="F51" s="118"/>
      <c r="G51" s="118"/>
      <c r="H51" s="118"/>
      <c r="I51" s="118"/>
      <c r="J51" s="118"/>
      <c r="K51" s="118"/>
      <c r="L51" s="118"/>
      <c r="M51" s="118"/>
      <c r="N51" s="118"/>
      <c r="O51" s="118"/>
      <c r="P51" s="118"/>
      <c r="Q51" s="118"/>
      <c r="R51" s="118"/>
      <c r="S51" s="118"/>
      <c r="T51" s="118"/>
      <c r="U51" s="118"/>
      <c r="V51" s="118"/>
      <c r="W51" s="105"/>
      <c r="X51" s="37"/>
      <c r="Y51" s="37"/>
      <c r="Z51" s="37"/>
      <c r="AA51" s="37"/>
      <c r="AB51" s="37"/>
      <c r="AC51" s="37"/>
      <c r="AD51" s="37"/>
      <c r="AE51" s="37"/>
      <c r="AF51" s="37"/>
      <c r="AG51" s="37"/>
      <c r="AH51" s="37"/>
      <c r="AI51" s="37"/>
      <c r="AJ51" s="37"/>
      <c r="AK51" s="37"/>
      <c r="AL51" s="37"/>
      <c r="AM51" s="37"/>
      <c r="AN51" s="37"/>
      <c r="AO51" s="37"/>
      <c r="AP51" s="37"/>
      <c r="AQ51" s="37"/>
    </row>
    <row r="52" spans="1:43" ht="12.75" customHeight="1">
      <c r="A52" s="202"/>
      <c r="B52" s="118"/>
      <c r="C52" s="118"/>
      <c r="D52" s="118"/>
      <c r="E52" s="118"/>
      <c r="F52" s="118"/>
      <c r="G52" s="118"/>
      <c r="H52" s="118"/>
      <c r="I52" s="118"/>
      <c r="J52" s="118"/>
      <c r="K52" s="118"/>
      <c r="L52" s="118"/>
      <c r="M52" s="118"/>
      <c r="N52" s="118"/>
      <c r="O52" s="118"/>
      <c r="P52" s="118"/>
      <c r="Q52" s="118"/>
      <c r="R52" s="118"/>
      <c r="S52" s="118"/>
      <c r="T52" s="118"/>
      <c r="U52" s="118"/>
      <c r="V52" s="118"/>
      <c r="W52" s="105"/>
      <c r="X52" s="37"/>
      <c r="Y52" s="37"/>
      <c r="Z52" s="37"/>
      <c r="AA52" s="37"/>
      <c r="AB52" s="37"/>
      <c r="AC52" s="37"/>
      <c r="AD52" s="37"/>
      <c r="AE52" s="37"/>
      <c r="AF52" s="37"/>
      <c r="AG52" s="37"/>
      <c r="AH52" s="37"/>
      <c r="AI52" s="37"/>
      <c r="AJ52" s="37"/>
      <c r="AK52" s="37"/>
      <c r="AL52" s="37"/>
      <c r="AM52" s="37"/>
      <c r="AN52" s="37"/>
      <c r="AO52" s="37"/>
      <c r="AP52" s="37"/>
      <c r="AQ52" s="37"/>
    </row>
    <row r="53" spans="1:43" ht="12.75" hidden="1" customHeight="1">
      <c r="A53" s="179"/>
      <c r="B53" s="179"/>
      <c r="C53" s="179"/>
      <c r="D53" s="179"/>
      <c r="E53" s="179"/>
      <c r="F53" s="179"/>
      <c r="G53" s="179"/>
      <c r="H53" s="179"/>
      <c r="I53" s="179"/>
      <c r="J53" s="179"/>
      <c r="K53" s="179"/>
      <c r="L53" s="179"/>
      <c r="M53" s="179"/>
      <c r="N53" s="179"/>
      <c r="O53" s="179"/>
      <c r="P53" s="179"/>
      <c r="Q53" s="179"/>
      <c r="R53" s="179"/>
      <c r="S53" s="179"/>
      <c r="T53" s="179"/>
      <c r="U53" s="179"/>
      <c r="V53" s="179"/>
      <c r="W53" s="37"/>
      <c r="X53" s="37"/>
      <c r="Y53" s="37"/>
      <c r="Z53" s="37"/>
      <c r="AA53" s="37"/>
      <c r="AB53" s="37"/>
      <c r="AC53" s="37"/>
      <c r="AD53" s="37"/>
      <c r="AE53" s="37"/>
      <c r="AF53" s="37"/>
      <c r="AG53" s="37"/>
      <c r="AH53" s="37"/>
      <c r="AI53" s="37"/>
      <c r="AJ53" s="37"/>
      <c r="AK53" s="37"/>
      <c r="AL53" s="37"/>
      <c r="AM53" s="37"/>
      <c r="AN53" s="37"/>
      <c r="AO53" s="37"/>
      <c r="AP53" s="37"/>
      <c r="AQ53" s="37"/>
    </row>
    <row r="54" spans="1:43" ht="12.75" hidden="1" customHeight="1">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row>
    <row r="55" spans="1:43" ht="12.75" hidden="1" customHeight="1">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row>
  </sheetData>
  <sheetProtection algorithmName="SHA-512" hashValue="F0WalhdUj7uue2FxoFPzGDG4Mpv8GmWCVBFFC04unJA482bHmzGpcMVPNZUP3A1k6j1k4ij92LEMcmLEdCSTlQ==" saltValue="/GMyqoDrhMg/HGpVjuXNcw==" spinCount="100000" sheet="1" objects="1" scenarios="1"/>
  <mergeCells count="40">
    <mergeCell ref="X21:Y22"/>
    <mergeCell ref="X23:X28"/>
    <mergeCell ref="AB18:AC18"/>
    <mergeCell ref="AD18:AE18"/>
    <mergeCell ref="AG18:AH18"/>
    <mergeCell ref="X19:Y19"/>
    <mergeCell ref="Z19:AA19"/>
    <mergeCell ref="AB19:AC19"/>
    <mergeCell ref="AD19:AE19"/>
    <mergeCell ref="AG19:AH19"/>
    <mergeCell ref="X18:Y18"/>
    <mergeCell ref="Z18:AA18"/>
    <mergeCell ref="X20:Y20"/>
    <mergeCell ref="Z20:AA20"/>
    <mergeCell ref="AI20:AJ20"/>
    <mergeCell ref="AI18:AJ18"/>
    <mergeCell ref="AI19:AJ19"/>
    <mergeCell ref="J20:K20"/>
    <mergeCell ref="M18:N18"/>
    <mergeCell ref="M19:N19"/>
    <mergeCell ref="M20:N20"/>
    <mergeCell ref="O18:P18"/>
    <mergeCell ref="O19:P19"/>
    <mergeCell ref="O20:P20"/>
    <mergeCell ref="D23:D28"/>
    <mergeCell ref="AB20:AC20"/>
    <mergeCell ref="AD20:AE20"/>
    <mergeCell ref="AG20:AH20"/>
    <mergeCell ref="D18:E18"/>
    <mergeCell ref="F18:G18"/>
    <mergeCell ref="D21:E22"/>
    <mergeCell ref="D19:E19"/>
    <mergeCell ref="D20:E20"/>
    <mergeCell ref="H18:I18"/>
    <mergeCell ref="H19:I19"/>
    <mergeCell ref="H20:I20"/>
    <mergeCell ref="F19:G19"/>
    <mergeCell ref="F20:G20"/>
    <mergeCell ref="J18:K18"/>
    <mergeCell ref="J19:K19"/>
  </mergeCells>
  <phoneticPr fontId="17" type="noConversion"/>
  <conditionalFormatting sqref="F23:F28 H23:H28 J23:J28 M23:M28 O23:O28 Z23:Z28 AB23:AB28 AD23:AD28 AG23:AG28 AI23:AI28">
    <cfRule type="cellIs" dxfId="2" priority="1" stopIfTrue="1" operator="between">
      <formula>$AC$5</formula>
      <formula>$AC$6</formula>
    </cfRule>
  </conditionalFormatting>
  <conditionalFormatting sqref="G23:G28 I23:I28 K23:K28 N23:N28 P23:P28 AA23:AA28 AC23:AC28 AE23:AE28 AJ23:AJ28">
    <cfRule type="cellIs" dxfId="1" priority="2" stopIfTrue="1" operator="between">
      <formula>$AN$5</formula>
      <formula>$AN$6</formula>
    </cfRule>
  </conditionalFormatting>
  <conditionalFormatting sqref="AH23:AH28">
    <cfRule type="cellIs" dxfId="0" priority="3" stopIfTrue="1" operator="between">
      <formula>$AN$5</formula>
      <formula>$AN$6</formula>
    </cfRule>
  </conditionalFormatting>
  <pageMargins left="0.22" right="0.18" top="0.31" bottom="0.24" header="0.16" footer="0.2"/>
  <pageSetup paperSize="9" orientation="portrait" r:id="rId1"/>
  <headerFooter>
    <oddFooter>&amp;C&amp;"Helvetica Neue,Regular"&amp;12&amp;K000000&amp;P</oddFooter>
  </headerFooter>
  <drawing r:id="rId2"/>
  <legacyDrawing r:id="rId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Home</vt:lpstr>
      <vt:lpstr>FMS</vt:lpstr>
      <vt:lpstr>F1S</vt:lpstr>
      <vt:lpstr>F2C,F4C,F2V,F4V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Mareš</dc:creator>
  <cp:lastModifiedBy>Bailey SMITH</cp:lastModifiedBy>
  <dcterms:created xsi:type="dcterms:W3CDTF">2020-03-23T12:21:02Z</dcterms:created>
  <dcterms:modified xsi:type="dcterms:W3CDTF">2026-04-22T12:26:50Z</dcterms:modified>
</cp:coreProperties>
</file>